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Koptāme" sheetId="1" r:id="rId1"/>
    <sheet name="Zobārta kabinets" sheetId="9" r:id="rId2"/>
    <sheet name="Koridors" sheetId="10" r:id="rId3"/>
    <sheet name="Gruapas telpa" sheetId="2" r:id="rId4"/>
    <sheet name="Guļamtelpa" sheetId="3" r:id="rId5"/>
    <sheet name="Mazgātuve" sheetId="4" r:id="rId6"/>
    <sheet name="Virtuve" sheetId="5" r:id="rId7"/>
  </sheets>
  <calcPr calcId="152511"/>
</workbook>
</file>

<file path=xl/calcChain.xml><?xml version="1.0" encoding="utf-8"?>
<calcChain xmlns="http://schemas.openxmlformats.org/spreadsheetml/2006/main">
  <c r="F35" i="10" l="1"/>
  <c r="F29" i="10"/>
  <c r="F31" i="10" s="1"/>
  <c r="F37" i="9"/>
  <c r="F34" i="9"/>
  <c r="F32" i="9"/>
  <c r="F38" i="5"/>
  <c r="F34" i="5"/>
  <c r="F31" i="5"/>
  <c r="F36" i="5" s="1"/>
  <c r="F47" i="4"/>
  <c r="F45" i="4"/>
  <c r="F46" i="4" s="1"/>
  <c r="F41" i="4"/>
  <c r="F40" i="4"/>
  <c r="F37" i="4"/>
  <c r="F38" i="3"/>
  <c r="F39" i="3" s="1"/>
  <c r="F33" i="3"/>
  <c r="F35" i="3" s="1"/>
  <c r="F30" i="3"/>
  <c r="F35" i="2"/>
  <c r="F36" i="2" s="1"/>
  <c r="F31" i="2"/>
  <c r="F28" i="2"/>
  <c r="F32" i="5" l="1"/>
  <c r="F39" i="9"/>
  <c r="F35" i="9"/>
  <c r="F38" i="9"/>
  <c r="F33" i="5"/>
  <c r="F39" i="5"/>
  <c r="F38" i="4"/>
  <c r="F42" i="4"/>
  <c r="F34" i="3"/>
  <c r="F31" i="3"/>
  <c r="F29" i="2"/>
  <c r="F33" i="2"/>
  <c r="F32" i="2"/>
  <c r="F36" i="9" l="1"/>
  <c r="F39" i="4"/>
  <c r="F32" i="3"/>
  <c r="F30" i="2"/>
</calcChain>
</file>

<file path=xl/sharedStrings.xml><?xml version="1.0" encoding="utf-8"?>
<sst xmlns="http://schemas.openxmlformats.org/spreadsheetml/2006/main" count="548" uniqueCount="167">
  <si>
    <t>Būvniecības koptāme</t>
  </si>
  <si>
    <t>Būves nosaukums: Pūres pirmsskolas izglītības iestāde "Zemenīte"</t>
  </si>
  <si>
    <r>
      <t>Objekta nosaukums:</t>
    </r>
    <r>
      <rPr>
        <sz val="11"/>
        <rFont val="Arial"/>
        <family val="2"/>
        <charset val="186"/>
      </rPr>
      <t xml:space="preserve">  Telpu remontdarbi Pūres pirmsskolas izglītības iestādē "Zemenīte"</t>
    </r>
  </si>
  <si>
    <r>
      <t>Objekta adrese:</t>
    </r>
    <r>
      <rPr>
        <sz val="11"/>
        <rFont val="Arial"/>
        <family val="2"/>
        <charset val="186"/>
      </rPr>
      <t xml:space="preserve">  Pūres pirmsskolas izglītības iestāde "Zemenīte", Pūres, Pūres pagasts, Tukuma novads, LV-3124</t>
    </r>
  </si>
  <si>
    <r>
      <t xml:space="preserve">Pasūtītājs: </t>
    </r>
    <r>
      <rPr>
        <sz val="11"/>
        <rFont val="Arial"/>
        <family val="2"/>
        <charset val="186"/>
      </rPr>
      <t>Pūres pirmsskolas izglītības iestādes "Zemenīte" vajadzībām Tukuma novada Dome</t>
    </r>
  </si>
  <si>
    <t>Tāme sastādīta 2018. gada __________</t>
  </si>
  <si>
    <t>Nr.p.k.</t>
  </si>
  <si>
    <t>Objekta nosaukums</t>
  </si>
  <si>
    <t>Obejta izmaksas</t>
  </si>
  <si>
    <t>euro</t>
  </si>
  <si>
    <t>Grupas telpa (telpa Nr.42)</t>
  </si>
  <si>
    <t>Guļamtelpa (telpas Nr.54, Nr.55 un Nr.56)</t>
  </si>
  <si>
    <t>Mazgātuve (telpa Nr.40)</t>
  </si>
  <si>
    <t>Virtuve (telpa Nr.41)</t>
  </si>
  <si>
    <t>Zobārsta kabineta pārbūve par garderobi (telpa Nr.53)</t>
  </si>
  <si>
    <t>Kopā</t>
  </si>
  <si>
    <t>Sastādīja</t>
  </si>
  <si>
    <t>PVN 21 %</t>
  </si>
  <si>
    <t>(būvdarbu veids vai konstruktīvā elementa nosaukums)</t>
  </si>
  <si>
    <r>
      <t>Objekta nosaukums:</t>
    </r>
    <r>
      <rPr>
        <sz val="10"/>
        <rFont val="Arial"/>
        <family val="2"/>
        <charset val="186"/>
      </rPr>
      <t xml:space="preserve"> Procedūru kabineta un aptiekas pārbūve par 4. bērnu grupas telpām</t>
    </r>
  </si>
  <si>
    <r>
      <t>Būves nosaukums:</t>
    </r>
    <r>
      <rPr>
        <sz val="10"/>
        <rFont val="Arial"/>
        <family val="2"/>
        <charset val="186"/>
      </rPr>
      <t xml:space="preserve"> Pūres PII "Zemenīte"</t>
    </r>
  </si>
  <si>
    <r>
      <t>Objekta adrese:</t>
    </r>
    <r>
      <rPr>
        <sz val="10"/>
        <rFont val="Arial"/>
        <family val="2"/>
        <charset val="186"/>
      </rPr>
      <t xml:space="preserve"> Zemeņu iela 7, Pūre, Pūres pagasts, Tukuma novads, LV-3124</t>
    </r>
  </si>
  <si>
    <t>Būvdarbu nosaukums</t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</si>
  <si>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</si>
  <si>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</si>
  <si>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</si>
  <si>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</si>
  <si>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</si>
  <si>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b/>
        <i/>
        <sz val="11"/>
        <color indexed="8"/>
        <rFont val="Calibri"/>
        <family val="2"/>
        <charset val="186"/>
      </rPr>
      <t>euro</t>
    </r>
    <r>
      <rPr>
        <b/>
        <sz val="11"/>
        <color indexed="8"/>
        <rFont val="Calibri"/>
        <family val="2"/>
        <charset val="186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</si>
  <si>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</si>
  <si>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</si>
  <si>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</si>
  <si>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</si>
  <si>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</si>
  <si>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</si>
  <si>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Demontāža</t>
  </si>
  <si>
    <t>Elektroinstalācijas vadu, slēdžu, rozešu  un griestu gaismekļu (10 gb.) demontāža</t>
  </si>
  <si>
    <t>kpl.</t>
  </si>
  <si>
    <t>Apkures cauruļu (3 gb., Dn100mm) demontāža</t>
  </si>
  <si>
    <t>m</t>
  </si>
  <si>
    <t>Sienu un loga ailu (3 gb.) attīrīšana no vecās apdares</t>
  </si>
  <si>
    <t>m2</t>
  </si>
  <si>
    <t>Linoleja grīdas seguma un grīdlīstu demontāža</t>
  </si>
  <si>
    <t>Montāža</t>
  </si>
  <si>
    <t>Jaunas elektroinstalācijas izbūve, iefrēzējot vadus sienā un ievietojot zem griestu riģipša konstrukcijām, izveidojot griestu gaismekļu (8 gb.), z/a slēdžu (2 gb.) un z/a rozešu (6 gb.) montāžas vietas</t>
  </si>
  <si>
    <t>Griestu apšūšana ar riģipsi (1 kārta) uz metāla profilu karkasa</t>
  </si>
  <si>
    <t>Griestu riģipša apšuvuma šuvju un skrūvju vietu aizšpaktelēšana, lietojot šuvju lentu</t>
  </si>
  <si>
    <t>Griestu gruntēšana, špaktelēšana un slīpēšana</t>
  </si>
  <si>
    <t>Sienu, durvju un logu ailu gruntēšana, špaktelēšana un slīpēšana (izvelkot plaknes līmenī)</t>
  </si>
  <si>
    <t>Griestu gruntēšama un krāsošana ar baltu pusmatētu ūdens emulsijas krāsu (2x)</t>
  </si>
  <si>
    <t>Sienu un durvju ailas gruntēšana un krāsošana ar tonētu ūdens emulsijas krāsu (2x)</t>
  </si>
  <si>
    <t>Loga ailu (3 gb.) gruntēšana un krāsošana ar baltu lateksa krāsu (2x)</t>
  </si>
  <si>
    <t>Grīdas pamatnes gruntēšana un izlīdzināšana ar pašizlīdzinošo javu (vid. 10mm)</t>
  </si>
  <si>
    <t>Nodilumizturīga linoleja (43 klase, 2 mm) ieklāšana (ieskaitot gruntēšanu, šuvju metināšanu)</t>
  </si>
  <si>
    <t xml:space="preserve">PVC grīdlīstu montāža (iekšējie  ārējie stūrīši, savienotājelementi) </t>
  </si>
  <si>
    <t>Sliekšņu metāla seglīstu montāža (zelta krāsā, 930mm)</t>
  </si>
  <si>
    <t>gb.</t>
  </si>
  <si>
    <t xml:space="preserve">Virsapmetuma iekārtu LED paneļu (600x600mm) (48W, 120°, silti balta gaisma,  4500K, 50000h, ar barošanas bloku) montāža </t>
  </si>
  <si>
    <t>Elektrības slēdžu (2 gb. - divtaustiņu) un rosešu (6 gb. - dubultās) montāža</t>
  </si>
  <si>
    <t>Apkures radiatoru pievadcauruļu (caurules Uponor Dn16, veidgabali) montāža</t>
  </si>
  <si>
    <t>Apkures radiatoru Purmo Compact (sānu pieslēgums, 22x600x1000mm) montāža (iekaitot termogalvu, atgaisotāju, stiprinājumus)</t>
  </si>
  <si>
    <t>Citi darbi</t>
  </si>
  <si>
    <t>Būvgružu savākšana, iznešana no telpām un iekraušana nomātā būvgružu konteinerā (6m3)</t>
  </si>
  <si>
    <t>m3</t>
  </si>
  <si>
    <t>Būvdarbu vietas sakārtošana</t>
  </si>
  <si>
    <t>obj.</t>
  </si>
  <si>
    <t xml:space="preserve">Kopā </t>
  </si>
  <si>
    <t>Transporta izdevumi</t>
  </si>
  <si>
    <t>Darba devēja soc.nodoklis</t>
  </si>
  <si>
    <t>Tiešās izmaksas kopā</t>
  </si>
  <si>
    <t>Virsizdevumi</t>
  </si>
  <si>
    <t>t.sk. darba aizsardzība</t>
  </si>
  <si>
    <t>Peļņa</t>
  </si>
  <si>
    <t>Pavisam kopā</t>
  </si>
  <si>
    <t>Sastādīja:</t>
  </si>
  <si>
    <t>(paraksts un tā atšifrējums, datums)</t>
  </si>
  <si>
    <t>Lokālā tāme Nr.2</t>
  </si>
  <si>
    <t>Ieejas durvju vērtnes un kārbas demontāža</t>
  </si>
  <si>
    <t>Elektroinstalācijas vadu, slēdža, rozešu  un griestu gaismekļu demontāža</t>
  </si>
  <si>
    <t>Jaunas elektroinstalācijas izbūve, iefrēzējot vadus sienā un ievietojot zem griestu riģipša konstrukcijām, izveidojot griestu gaismekļu (6 gb.), z/a slēdžu (2 gb.) un z/a rozešu (4 gb.) montāžas vietas</t>
  </si>
  <si>
    <t>Sienu un loga ailas gruntēšana, špaktelēšana un slīpēšana (izvelkot plaknes līmenī)</t>
  </si>
  <si>
    <t>Sienu gruntēšana un krāsošana ar tonētu ūdens emulsijas krāsu (2x)</t>
  </si>
  <si>
    <t>MDF durvju montāža (900*2050mm), ieskaitot aiļu apdari un aplodu uzstādīšanu</t>
  </si>
  <si>
    <t xml:space="preserve">Virsapmetuma iekārtu LED paneļu (600x600mm) (48W, 120°, silti balta gaisma,  4500K, 50000h ar barošanas bloku) montāža </t>
  </si>
  <si>
    <t>Elektrības slēdžu (2 gb.) un rosešu (6 gb. - dubultās) montāža</t>
  </si>
  <si>
    <t>Izlietņu un galda virsmas demontāža</t>
  </si>
  <si>
    <t>Elektroinstalācijas vadu, slēdžu, rozešu  un griestu gaismekļu (2 gb.) demontāža</t>
  </si>
  <si>
    <t>WC podu demontāža</t>
  </si>
  <si>
    <t>Ūdensapgādes cauruļu demontāža</t>
  </si>
  <si>
    <t>Kanalizācijas cauruļu demontāža</t>
  </si>
  <si>
    <t>Sienu un loga ailas apdares demontāža</t>
  </si>
  <si>
    <t>Sienas flīžu demontāža</t>
  </si>
  <si>
    <t>Grīdas flīžu un daļēja grīdas betona pamatnes demontāža</t>
  </si>
  <si>
    <t>Jaunas durvju ailes izkalšana mazgātuves sienā uz guļamtelpu (300x1000x2100mm)</t>
  </si>
  <si>
    <t>Jaunas elektroinstalācijas izbūve, iefrēzējot vadus sienā un ievietojot zem griestu riģipša konstrukcijām, izveidojot griestu gaismekļu (4 gb.), z/a slēdžu (2 gb.) un z/a rozešu (4 gb.) montāžas vietas</t>
  </si>
  <si>
    <t xml:space="preserve">Jaunu kanalizācijas PPHT cauruļu un trapa montāža ar izlietnes (3 gb.) un WC (3 gb.) pieslēgvietu izbūvi </t>
  </si>
  <si>
    <t>Jaunu siltā un aukstā ūdens PP-R cauruļu montāža ar izlietnes (3 gb.), WC (3 gb.) un dušas (1 gb.) pieslēgvietu izbūvi</t>
  </si>
  <si>
    <t>Griestu apšūšana ar mitrumizturīgu riģipsi (1 kārta) uz metāla profilu karkasa</t>
  </si>
  <si>
    <t>Tualetes nodalījumu sienu un sienas pie izlietnēm (4m2) gruntēšana un flīzēšana ar keramikas flīzēm (200x200mm), ieskaitot šuvju aizpildi</t>
  </si>
  <si>
    <t>Griestu un sienu nenoflīzētās daļas gruntēšama un krāsošana ar baltu pusmatētu ūdens emulsijas krāsu (2x)</t>
  </si>
  <si>
    <t>Loga ailas gruntēšana un krāsošana ar baltu lateksa krāsu (2x)</t>
  </si>
  <si>
    <t>MDF durvju montāža (900*2050mm), ieskaitot ailu apdari un aplodu uzstādīšanu</t>
  </si>
  <si>
    <t>Grīdas virsmas izlīdzināšana ar pašizlīdzinošo javu</t>
  </si>
  <si>
    <t>Grīdas hidroizolācijas ieklāšana (2x), iekaitot blīvējošu hidroizolācijas lentu pa telpas perimetru un stūriem</t>
  </si>
  <si>
    <t>Grīdas flīzēšana ar akmens masas flīzēm (300x300mm) (ieskaitot šuvju aizdari)</t>
  </si>
  <si>
    <t>PVC grīdlīstu (ar savienotājelementiem, iekšējiem ārējiem stūrīšiem) montāža</t>
  </si>
  <si>
    <t>Elektrības slēdžu (2 gb.) un rosešu (4 gb. - dubultās) montāža</t>
  </si>
  <si>
    <t>Bērnu WC podu (horizontāls) ar skalojamām kastēm montāža (ieskaitot WC gofru un montāžas elementus)</t>
  </si>
  <si>
    <t>Tualešu nodalījumu durvju montāža (aizbīdņi, montāžas elementi)</t>
  </si>
  <si>
    <t>Bērnu keramikas izlietņu ar  sifoniem un maisītājiem montāža</t>
  </si>
  <si>
    <t>Pieaugušo keramikas izlietnes ar  sifonu un maisītāju montāža</t>
  </si>
  <si>
    <t>Dušas kabīnes (900x900mm) montāža (ar maisītāju, dziļā pamatne)</t>
  </si>
  <si>
    <t>Piespiedu ventilācijas izbūve (ventilators tualetes telpām Ø125, kabelis, slēdzis, montāžas elementi)</t>
  </si>
  <si>
    <t>Ūdens boilera uzstādīšana (100 litri, vertikāls + pievadcaurules)</t>
  </si>
  <si>
    <t>Izlietnes demontāža</t>
  </si>
  <si>
    <t>Elektroinstalācijas vadu, slēdža, rozetes  un griestu gaismekļa (1 gb.) demontāža</t>
  </si>
  <si>
    <t>Sienas apdares (flīzes, krāsa) demontāža</t>
  </si>
  <si>
    <t>Elektroinstalācijas izbūve, iefrēzējot vadus sienā un ievietojot zem griestu riģipša konstrukcijām, izveidojot griestu gaismekļu (1 gb.), z/a slēdžu (1 gb.) un z/a rozešu (2 gb.) montāžas vietas</t>
  </si>
  <si>
    <t>Siltā un aukstā ūdens PP-R cauruļu montāža ar izlietņu (3 gb.) pieslēgvietu izbūvi</t>
  </si>
  <si>
    <t>Izlietņu kanalizācijas pieslēgvietu (3 gb.) izbūve (PPHT caurules, veidgabali)</t>
  </si>
  <si>
    <t>Sienu gruntēšana, špaktelēšana un slīpēšana (izvelkot plaknes līmenī)</t>
  </si>
  <si>
    <t>Sienu gruntēšana un flīzēšana ar keramikas flīzēm (h=1,6m, 200x200mm), ieskaitot šuvju aizpildi</t>
  </si>
  <si>
    <t>Griestu un nenoflīzētās sienas daļas gruntēšama un krāsošana ar baltu pusmatētu ūdens emulsijas krāsu (2x)</t>
  </si>
  <si>
    <t>MDF ieejas durvju montāža (800*2050mm), ieskaitot aiļu apdari un aplodu uzstādīšanu</t>
  </si>
  <si>
    <t>Grīdas flīzēšana ar akmens masas flīzēm (300x300mm), ieskaitot šuvju aizdari</t>
  </si>
  <si>
    <t xml:space="preserve">Virsapmetuma iekārtu LED paneļu (600x600mm) (48W, 120°, silti balta gaisma,  4500K, 50000h ar barošanas bloku montāža </t>
  </si>
  <si>
    <t>Elektrības slēdža (1 gb.) un rosešu (2 gb. - dubultās) montāža</t>
  </si>
  <si>
    <t>Piespiedu ventilācijas izbūve (ventilators Ø125, kabelis, slēdzis, montāžas elementi)</t>
  </si>
  <si>
    <t>Iebūvējamās galda virsmas ar izveidotām 3 izlietņu montāžas vietām uzstādīšana (kronšteini, montāžas elementi)</t>
  </si>
  <si>
    <t>Izlietņu ar maisītājiem un sifoniem montāža galda virsmā</t>
  </si>
  <si>
    <t>Iebūvējama divdurju virtuves skapīša izlietnei montāža zem galda virsmas (800x710x580mm)</t>
  </si>
  <si>
    <t>Pie sienas piekarināmu virtuves skapīsu (704x800x336mm) uzstādīšana</t>
  </si>
  <si>
    <t>Grīdas nosegšana ar polietilēna plēvi pirms darbu uzsākšanas (salīmējot ar līmlentu), plēves demontāža</t>
  </si>
  <si>
    <r>
      <t>Objekta nosaukums:</t>
    </r>
    <r>
      <rPr>
        <sz val="10"/>
        <rFont val="Arial"/>
        <family val="2"/>
        <charset val="186"/>
      </rPr>
      <t xml:space="preserve"> 2.stāva telpu remonts</t>
    </r>
  </si>
  <si>
    <t>Linoleja un grīdlīstu demontāža</t>
  </si>
  <si>
    <t>MDF ieejas durvju montāža (900*2050mm), ieskaitot aiļu apdari un aplodu uzstādīšanu</t>
  </si>
  <si>
    <t>Lokālā tāme Nr.3</t>
  </si>
  <si>
    <t>Grīdlīstu demontāža</t>
  </si>
  <si>
    <t>Sienu un loga ailu (2 gb.) attīrīšana no vecās apdares</t>
  </si>
  <si>
    <t>Durvju ailas izbūve uz telpu Nr.58 (koka konstrukcijas starpsiena, b=150mm, 900x2100mm)</t>
  </si>
  <si>
    <t>Metāla profilu starpsienas (100mm, profilu solis 600mm) karkasa izbūve, sadalot telpu divās daļās (starp logu ailām)</t>
  </si>
  <si>
    <t>Izbūvētās starpsienas apšūšana ar riģipsi (divās kārtās), kā skaņas izolāciju lietojot akmens vati (100mm)</t>
  </si>
  <si>
    <t>Jaunas elektroinstalācijas izbūve, iefrēzējot vadus sienā un ievietojot zem riģipša konstrukcijām, izveidojot griestu gaismekļu (2 gb.), z/a slēdžu (2 gb.) un z/a rozešu (4 gb.) montāžas vietas</t>
  </si>
  <si>
    <t>Griestu (abās telpās) apšūšana ar riģipsi (1 kārta) uz metāla profilu karkasa</t>
  </si>
  <si>
    <t>Griestu un starpsienas riģipša apšuvuma šuvju un skrūvju vietu aizšpaktelēšana, lietojot šuvju lentu</t>
  </si>
  <si>
    <t>Griestu un izbūvētās starpsienas gruntēšana, špaktelēšana, slīpēšana</t>
  </si>
  <si>
    <t>Loga ailu (2 gb.) gruntēšana un krāsošana ar baltu lateksa krāsu (2x)</t>
  </si>
  <si>
    <t>Sliekšņu metāla seglīstes montāža (zelta krāsā, 930mm)</t>
  </si>
  <si>
    <t xml:space="preserve">Virsapmetuma iekārtu LED paneļu (600x600mm) (48W, 120°, silti balta gaisma, 4500K, 50000h ar barošanas bloku montāža </t>
  </si>
  <si>
    <t>Lokālā tāme Nr.4</t>
  </si>
  <si>
    <t>Koridora remonts (telpa Nr.59)</t>
  </si>
  <si>
    <t>Ieejas durvju un zāles durvju vērtnes un kārbas demontāža</t>
  </si>
  <si>
    <t>Elektroinstalācijas vadu, slēdža, rozešu un griestu gaismekļu demontāža</t>
  </si>
  <si>
    <t>Sienu un durvju ailu attīrīšana no vecās apdares</t>
  </si>
  <si>
    <t>Jaunas elektroinstalācijas izbūve, iefrēzējot vadus sienās un ievietojot zem piekārto griestu konstrukcijām, izveidojot griestu gaismekļu (3gb.), z/a slēdžu (1gb.) un z/a rozešu (1gb.) montāžas vietas</t>
  </si>
  <si>
    <t>Sienu un durvju ailu gruntēšana, špaktelēšana un slīpēšana (izvelkot plaknes līmenī)</t>
  </si>
  <si>
    <t xml:space="preserve">Piekārto griestu izbūve, griestu plāksnes 13x600x600mm </t>
  </si>
  <si>
    <t>MDF durvju montāža (900x2050mm), ieskaitot aiļu apdari un aplodu uzstādīšanu</t>
  </si>
  <si>
    <t>Nestandarta (h=2350mm, pl.=1850mm)  divviru durvju ar stiklojumu, komplektā kārba, vērtne, furnitūra, aplodas) montāža, ieskaitot aiļu apdari un aplodu uzstādīšanu</t>
  </si>
  <si>
    <t>Nodilumizturīga linoleja (43 klase, 2 mm) ieklāšana (ieskaitot gruntēšanu, šuvju kausēšanu)</t>
  </si>
  <si>
    <t>Sliekšņu metāla seglīstu montāža (zelta krāsā)</t>
  </si>
  <si>
    <t>LED gaismekļu (29W, 3600Lm, 595x595mm) montāža piekārto griestu konstrukcijā</t>
  </si>
  <si>
    <t>Elektrības slēdža (1 gb.) un rosešu (1 gb. - dubultās) montāža</t>
  </si>
  <si>
    <t>__________________________________________</t>
  </si>
  <si>
    <t>vārds, uzvārds</t>
  </si>
  <si>
    <t>Apliecinājuma kartes izstrāde</t>
  </si>
  <si>
    <t>Kadarstrālās lietas uzmērīšana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</si>
</sst>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;[Red]0.00"/>
    <numFmt numFmtId="165" formatCode="yyyy\.mm\.dd\.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b/>
      <sz val="14"/>
      <color indexed="8"/>
      <name val="Arial"/>
      <family val="2"/>
      <charset val="1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"/>
    </font>
    <font>
      <sz val="11"/>
      <name val="Arial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1"/>
      <color indexed="8"/>
      <name val="Arial"/>
      <family val="2"/>
      <charset val="1"/>
    </font>
    <font>
      <sz val="8"/>
      <name val="Arial"/>
      <family val="2"/>
      <charset val="186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1"/>
    </font>
    <font>
      <sz val="10"/>
      <color theme="1"/>
      <name val="Arial"/>
      <family val="2"/>
      <charset val="186"/>
    </font>
    <font>
      <sz val="11"/>
      <color indexed="8"/>
      <name val="Calibri"/>
      <family val="2"/>
    </font>
    <font>
      <sz val="9.5"/>
      <name val="Arial"/>
      <family val="2"/>
      <charset val="186"/>
    </font>
    <font>
      <b/>
      <sz val="9.5"/>
      <name val="Arial"/>
      <family val="2"/>
      <charset val="186"/>
    </font>
    <font>
      <i/>
      <sz val="9.5"/>
      <name val="Arial"/>
      <family val="2"/>
      <charset val="186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i/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"/>
    </font>
    <font>
      <sz val="10"/>
      <name val="Arial Cyr"/>
      <family val="2"/>
      <charset val="204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sz val="9"/>
      <color indexed="8"/>
      <name val="Arial"/>
      <family val="2"/>
      <charset val="1"/>
    </font>
    <font>
      <sz val="9"/>
      <color rgb="FF000000"/>
      <name val="Arial"/>
      <family val="2"/>
      <charset val="186"/>
    </font>
    <font>
      <b/>
      <sz val="9"/>
      <name val="Arial"/>
      <family val="2"/>
      <charset val="1"/>
    </font>
    <font>
      <sz val="9.5"/>
      <color theme="1"/>
      <name val="Calibri"/>
      <family val="2"/>
      <scheme val="minor"/>
    </font>
    <font>
      <b/>
      <sz val="9.5"/>
      <name val="Arial"/>
      <family val="2"/>
      <charset val="1"/>
    </font>
    <font>
      <i/>
      <sz val="9"/>
      <name val="Arial"/>
      <family val="2"/>
      <charset val="186"/>
    </font>
    <font>
      <b/>
      <sz val="10.5"/>
      <name val="Arial"/>
      <family val="2"/>
      <charset val="1"/>
    </font>
    <font>
      <b/>
      <sz val="10.5"/>
      <color rgb="FFFF0000"/>
      <name val="Arial"/>
      <family val="2"/>
      <charset val="186"/>
    </font>
    <font>
      <sz val="10.5"/>
      <name val="Arial"/>
      <family val="2"/>
      <charset val="1"/>
    </font>
    <font>
      <sz val="11"/>
      <name val="Arial"/>
      <family val="2"/>
      <charset val="1"/>
    </font>
    <font>
      <sz val="10.5"/>
      <name val="Arial"/>
      <family val="2"/>
      <charset val="186"/>
    </font>
    <font>
      <sz val="10.5"/>
      <color theme="1"/>
      <name val="Arial"/>
      <family val="2"/>
      <charset val="186"/>
    </font>
    <font>
      <sz val="10"/>
      <color indexed="8"/>
      <name val="Arial"/>
      <family val="2"/>
      <charset val="1"/>
    </font>
    <font>
      <sz val="10"/>
      <name val="Times New Roman"/>
      <family val="1"/>
      <charset val="186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8" fillId="0" borderId="0"/>
    <xf numFmtId="0" fontId="30" fillId="0" borderId="0"/>
    <xf numFmtId="0" fontId="6" fillId="0" borderId="0"/>
    <xf numFmtId="0" fontId="16" fillId="0" borderId="0"/>
    <xf numFmtId="0" fontId="46" fillId="0" borderId="0"/>
  </cellStyleXfs>
  <cellXfs count="172">
    <xf numFmtId="0" fontId="0" fillId="0" borderId="0" xfId="0"/>
    <xf numFmtId="0" fontId="10" fillId="0" borderId="0" xfId="0" applyFont="1"/>
    <xf numFmtId="0" fontId="6" fillId="2" borderId="1" xfId="2" applyFont="1" applyFill="1" applyBorder="1" applyAlignment="1">
      <alignment horizontal="left" vertical="center" wrapText="1" indent="1"/>
    </xf>
    <xf numFmtId="0" fontId="9" fillId="0" borderId="1" xfId="0" applyFont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0" fontId="11" fillId="2" borderId="0" xfId="2" applyFont="1" applyFill="1" applyBorder="1" applyAlignment="1">
      <alignment horizontal="right" vertical="center" wrapText="1" indent="1"/>
    </xf>
    <xf numFmtId="0" fontId="12" fillId="2" borderId="0" xfId="0" applyFont="1" applyFill="1"/>
    <xf numFmtId="0" fontId="14" fillId="2" borderId="0" xfId="4" applyFont="1" applyFill="1" applyBorder="1" applyAlignment="1">
      <alignment vertical="center"/>
    </xf>
    <xf numFmtId="0" fontId="15" fillId="2" borderId="0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vertical="center"/>
    </xf>
    <xf numFmtId="0" fontId="11" fillId="2" borderId="0" xfId="3" applyFont="1" applyFill="1" applyBorder="1" applyAlignment="1">
      <alignment horizontal="left" vertical="center" wrapText="1"/>
    </xf>
    <xf numFmtId="0" fontId="6" fillId="2" borderId="0" xfId="4" applyFont="1" applyFill="1" applyBorder="1" applyAlignment="1">
      <alignment vertical="center"/>
    </xf>
    <xf numFmtId="0" fontId="6" fillId="2" borderId="0" xfId="0" applyFont="1" applyFill="1" applyBorder="1"/>
    <xf numFmtId="0" fontId="17" fillId="2" borderId="0" xfId="0" applyFont="1" applyFill="1" applyBorder="1"/>
    <xf numFmtId="2" fontId="20" fillId="2" borderId="0" xfId="5" applyNumberFormat="1" applyFont="1" applyFill="1" applyBorder="1" applyAlignment="1" applyProtection="1">
      <alignment horizontal="center" vertical="center"/>
    </xf>
    <xf numFmtId="0" fontId="21" fillId="2" borderId="0" xfId="5" applyNumberFormat="1" applyFont="1" applyFill="1" applyAlignment="1" applyProtection="1">
      <alignment horizontal="center" vertical="center"/>
    </xf>
    <xf numFmtId="0" fontId="14" fillId="2" borderId="0" xfId="4" applyFont="1" applyFill="1" applyAlignment="1">
      <alignment vertical="center"/>
    </xf>
    <xf numFmtId="0" fontId="16" fillId="2" borderId="0" xfId="4" applyFont="1" applyFill="1" applyAlignment="1">
      <alignment vertical="center"/>
    </xf>
    <xf numFmtId="0" fontId="22" fillId="2" borderId="0" xfId="4" applyFont="1" applyFill="1" applyBorder="1" applyAlignment="1">
      <alignment vertical="center"/>
    </xf>
    <xf numFmtId="0" fontId="16" fillId="2" borderId="0" xfId="4" applyFont="1" applyFill="1" applyBorder="1" applyAlignment="1">
      <alignment horizontal="left" vertical="center"/>
    </xf>
    <xf numFmtId="0" fontId="23" fillId="2" borderId="1" xfId="4" applyFont="1" applyFill="1" applyBorder="1" applyAlignment="1">
      <alignment horizontal="center" vertical="center" textRotation="90" wrapText="1"/>
    </xf>
    <xf numFmtId="0" fontId="11" fillId="2" borderId="1" xfId="4" applyFont="1" applyFill="1" applyBorder="1" applyAlignment="1">
      <alignment horizontal="center" vertical="center" textRotation="90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/>
    </xf>
    <xf numFmtId="2" fontId="29" fillId="3" borderId="1" xfId="6" applyNumberFormat="1" applyFont="1" applyFill="1" applyBorder="1" applyAlignment="1">
      <alignment horizontal="center" vertical="center" wrapText="1"/>
    </xf>
    <xf numFmtId="0" fontId="26" fillId="2" borderId="1" xfId="7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/>
    </xf>
    <xf numFmtId="1" fontId="29" fillId="2" borderId="1" xfId="1" applyNumberFormat="1" applyFont="1" applyFill="1" applyBorder="1" applyAlignment="1" applyProtection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2" fontId="29" fillId="2" borderId="1" xfId="0" applyNumberFormat="1" applyFont="1" applyFill="1" applyBorder="1" applyAlignment="1">
      <alignment horizontal="center" vertical="center"/>
    </xf>
    <xf numFmtId="4" fontId="29" fillId="2" borderId="1" xfId="4" applyNumberFormat="1" applyFont="1" applyFill="1" applyBorder="1" applyAlignment="1" applyProtection="1">
      <alignment horizontal="center" vertical="center"/>
    </xf>
    <xf numFmtId="2" fontId="29" fillId="2" borderId="1" xfId="6" applyNumberFormat="1" applyFont="1" applyFill="1" applyBorder="1" applyAlignment="1">
      <alignment horizontal="center" vertical="center" wrapText="1"/>
    </xf>
    <xf numFmtId="2" fontId="26" fillId="2" borderId="1" xfId="6" applyNumberFormat="1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/>
    </xf>
    <xf numFmtId="2" fontId="29" fillId="2" borderId="1" xfId="1" applyNumberFormat="1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0" fontId="31" fillId="2" borderId="1" xfId="7" applyFont="1" applyFill="1" applyBorder="1" applyAlignment="1">
      <alignment horizontal="center" vertical="center" wrapText="1"/>
    </xf>
    <xf numFmtId="2" fontId="29" fillId="2" borderId="3" xfId="6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center" vertical="center"/>
    </xf>
    <xf numFmtId="2" fontId="29" fillId="2" borderId="1" xfId="0" applyNumberFormat="1" applyFont="1" applyFill="1" applyBorder="1" applyAlignment="1">
      <alignment horizontal="center" vertical="center" wrapText="1"/>
    </xf>
    <xf numFmtId="4" fontId="29" fillId="2" borderId="4" xfId="4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2" fontId="26" fillId="2" borderId="5" xfId="6" applyNumberFormat="1" applyFont="1" applyFill="1" applyBorder="1" applyAlignment="1">
      <alignment horizontal="center" vertical="center" wrapText="1"/>
    </xf>
    <xf numFmtId="2" fontId="29" fillId="2" borderId="1" xfId="4" applyNumberFormat="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vertical="center" wrapText="1"/>
    </xf>
    <xf numFmtId="2" fontId="29" fillId="3" borderId="4" xfId="0" applyNumberFormat="1" applyFont="1" applyFill="1" applyBorder="1" applyAlignment="1">
      <alignment horizontal="center" vertical="center"/>
    </xf>
    <xf numFmtId="0" fontId="26" fillId="3" borderId="1" xfId="7" applyFont="1" applyFill="1" applyBorder="1" applyAlignment="1">
      <alignment vertical="center" wrapText="1"/>
    </xf>
    <xf numFmtId="0" fontId="29" fillId="3" borderId="1" xfId="7" applyFont="1" applyFill="1" applyBorder="1" applyAlignment="1">
      <alignment horizontal="center" vertical="center"/>
    </xf>
    <xf numFmtId="2" fontId="29" fillId="3" borderId="1" xfId="1" applyNumberFormat="1" applyFont="1" applyFill="1" applyBorder="1" applyAlignment="1" applyProtection="1">
      <alignment horizontal="center" vertical="center"/>
    </xf>
    <xf numFmtId="2" fontId="26" fillId="3" borderId="1" xfId="0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vertical="center" wrapText="1"/>
    </xf>
    <xf numFmtId="0" fontId="26" fillId="2" borderId="1" xfId="0" applyNumberFormat="1" applyFont="1" applyFill="1" applyBorder="1" applyAlignment="1">
      <alignment horizontal="center" vertical="center"/>
    </xf>
    <xf numFmtId="2" fontId="26" fillId="3" borderId="4" xfId="0" applyNumberFormat="1" applyFont="1" applyFill="1" applyBorder="1" applyAlignment="1">
      <alignment horizontal="center" vertical="center"/>
    </xf>
    <xf numFmtId="0" fontId="29" fillId="2" borderId="1" xfId="7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/>
    </xf>
    <xf numFmtId="1" fontId="28" fillId="2" borderId="1" xfId="0" applyNumberFormat="1" applyFont="1" applyFill="1" applyBorder="1" applyAlignment="1">
      <alignment horizontal="center" vertical="center" wrapText="1"/>
    </xf>
    <xf numFmtId="2" fontId="29" fillId="2" borderId="6" xfId="6" applyNumberFormat="1" applyFont="1" applyFill="1" applyBorder="1" applyAlignment="1">
      <alignment horizontal="center" vertical="center" wrapText="1"/>
    </xf>
    <xf numFmtId="0" fontId="26" fillId="2" borderId="1" xfId="7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/>
    </xf>
    <xf numFmtId="2" fontId="26" fillId="3" borderId="1" xfId="6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/>
    </xf>
    <xf numFmtId="2" fontId="2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/>
    <xf numFmtId="4" fontId="37" fillId="2" borderId="1" xfId="4" applyNumberFormat="1" applyFont="1" applyFill="1" applyBorder="1" applyAlignment="1">
      <alignment vertical="center"/>
    </xf>
    <xf numFmtId="2" fontId="35" fillId="2" borderId="1" xfId="0" applyNumberFormat="1" applyFont="1" applyFill="1" applyBorder="1" applyAlignment="1" applyProtection="1">
      <alignment horizontal="center" vertical="center" wrapText="1"/>
    </xf>
    <xf numFmtId="0" fontId="26" fillId="2" borderId="1" xfId="0" applyFont="1" applyFill="1" applyBorder="1"/>
    <xf numFmtId="10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vertical="center"/>
    </xf>
    <xf numFmtId="2" fontId="31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vertical="center"/>
    </xf>
    <xf numFmtId="4" fontId="22" fillId="2" borderId="0" xfId="4" applyNumberFormat="1" applyFont="1" applyFill="1" applyBorder="1" applyAlignment="1">
      <alignment horizontal="right" vertical="center" indent="1"/>
    </xf>
    <xf numFmtId="2" fontId="22" fillId="2" borderId="0" xfId="4" applyNumberFormat="1" applyFont="1" applyFill="1" applyBorder="1" applyAlignment="1">
      <alignment horizontal="center" vertical="center"/>
    </xf>
    <xf numFmtId="4" fontId="39" fillId="2" borderId="0" xfId="4" applyNumberFormat="1" applyFont="1" applyFill="1" applyBorder="1" applyAlignment="1">
      <alignment horizontal="right" vertical="center"/>
    </xf>
    <xf numFmtId="4" fontId="40" fillId="2" borderId="0" xfId="4" applyNumberFormat="1" applyFont="1" applyFill="1" applyBorder="1" applyAlignment="1">
      <alignment horizontal="center" vertical="center"/>
    </xf>
    <xf numFmtId="4" fontId="41" fillId="2" borderId="0" xfId="4" applyNumberFormat="1" applyFont="1" applyFill="1" applyBorder="1" applyAlignment="1">
      <alignment horizontal="center" vertical="center"/>
    </xf>
    <xf numFmtId="2" fontId="39" fillId="2" borderId="0" xfId="4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164" fontId="17" fillId="2" borderId="0" xfId="0" applyNumberFormat="1" applyFont="1" applyFill="1" applyBorder="1" applyAlignment="1">
      <alignment vertical="center" wrapText="1"/>
    </xf>
    <xf numFmtId="14" fontId="16" fillId="2" borderId="0" xfId="4" applyNumberFormat="1" applyFont="1" applyFill="1" applyBorder="1" applyAlignment="1">
      <alignment vertical="center"/>
    </xf>
    <xf numFmtId="0" fontId="42" fillId="2" borderId="0" xfId="0" applyFont="1" applyFill="1"/>
    <xf numFmtId="0" fontId="43" fillId="2" borderId="0" xfId="0" applyFont="1" applyFill="1" applyAlignment="1">
      <alignment horizontal="left" indent="4"/>
    </xf>
    <xf numFmtId="0" fontId="44" fillId="2" borderId="2" xfId="0" applyFont="1" applyFill="1" applyBorder="1"/>
    <xf numFmtId="14" fontId="16" fillId="2" borderId="0" xfId="4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top"/>
    </xf>
    <xf numFmtId="0" fontId="26" fillId="3" borderId="6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2" fontId="29" fillId="3" borderId="8" xfId="0" applyNumberFormat="1" applyFont="1" applyFill="1" applyBorder="1" applyAlignment="1">
      <alignment horizontal="center" vertical="center" wrapText="1"/>
    </xf>
    <xf numFmtId="2" fontId="29" fillId="3" borderId="9" xfId="0" applyNumberFormat="1" applyFont="1" applyFill="1" applyBorder="1" applyAlignment="1">
      <alignment horizontal="center" vertical="center"/>
    </xf>
    <xf numFmtId="2" fontId="29" fillId="3" borderId="9" xfId="6" applyNumberFormat="1" applyFont="1" applyFill="1" applyBorder="1" applyAlignment="1">
      <alignment horizontal="center" vertical="center" wrapText="1"/>
    </xf>
    <xf numFmtId="0" fontId="26" fillId="2" borderId="1" xfId="7" applyFont="1" applyFill="1" applyBorder="1" applyAlignment="1">
      <alignment vertical="center"/>
    </xf>
    <xf numFmtId="4" fontId="26" fillId="2" borderId="4" xfId="4" applyNumberFormat="1" applyFont="1" applyFill="1" applyBorder="1" applyAlignment="1" applyProtection="1">
      <alignment horizontal="center" vertical="center"/>
    </xf>
    <xf numFmtId="2" fontId="32" fillId="2" borderId="1" xfId="0" applyNumberFormat="1" applyFont="1" applyFill="1" applyBorder="1" applyAlignment="1">
      <alignment horizontal="center" vertical="center"/>
    </xf>
    <xf numFmtId="4" fontId="26" fillId="2" borderId="1" xfId="4" applyNumberFormat="1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horizontal="center" vertical="center" wrapText="1"/>
    </xf>
    <xf numFmtId="2" fontId="29" fillId="3" borderId="5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 vertical="center" wrapText="1"/>
    </xf>
    <xf numFmtId="0" fontId="42" fillId="2" borderId="0" xfId="4" applyFont="1" applyFill="1" applyBorder="1" applyAlignment="1">
      <alignment vertical="center" wrapText="1"/>
    </xf>
    <xf numFmtId="0" fontId="42" fillId="2" borderId="0" xfId="3" applyFont="1" applyFill="1" applyBorder="1" applyAlignment="1">
      <alignment horizontal="left" vertical="center"/>
    </xf>
    <xf numFmtId="0" fontId="7" fillId="2" borderId="0" xfId="3" applyFont="1" applyFill="1" applyBorder="1" applyAlignment="1">
      <alignment horizontal="right" vertical="center"/>
    </xf>
    <xf numFmtId="0" fontId="16" fillId="2" borderId="0" xfId="4" applyFont="1" applyFill="1" applyBorder="1" applyAlignment="1">
      <alignment vertical="center" wrapText="1"/>
    </xf>
    <xf numFmtId="2" fontId="14" fillId="2" borderId="1" xfId="6" applyNumberFormat="1" applyFont="1" applyFill="1" applyBorder="1" applyAlignment="1">
      <alignment horizontal="center" vertical="center" wrapText="1"/>
    </xf>
    <xf numFmtId="0" fontId="29" fillId="3" borderId="1" xfId="8" applyFont="1" applyFill="1" applyBorder="1" applyAlignment="1">
      <alignment horizontal="left" vertical="center" wrapText="1"/>
    </xf>
    <xf numFmtId="0" fontId="29" fillId="3" borderId="1" xfId="9" applyFont="1" applyFill="1" applyBorder="1" applyAlignment="1">
      <alignment horizontal="center" vertical="center" wrapText="1"/>
    </xf>
    <xf numFmtId="2" fontId="47" fillId="2" borderId="1" xfId="6" applyNumberFormat="1" applyFont="1" applyFill="1" applyBorder="1" applyAlignment="1">
      <alignment horizontal="center" vertical="center" wrapText="1"/>
    </xf>
    <xf numFmtId="4" fontId="47" fillId="2" borderId="1" xfId="4" applyNumberFormat="1" applyFont="1" applyFill="1" applyBorder="1" applyAlignment="1" applyProtection="1">
      <alignment horizontal="center" vertical="center"/>
    </xf>
    <xf numFmtId="2" fontId="47" fillId="2" borderId="1" xfId="0" applyNumberFormat="1" applyFont="1" applyFill="1" applyBorder="1" applyAlignment="1">
      <alignment horizontal="center" vertical="center"/>
    </xf>
    <xf numFmtId="2" fontId="47" fillId="2" borderId="1" xfId="4" applyNumberFormat="1" applyFont="1" applyFill="1" applyBorder="1" applyAlignment="1" applyProtection="1">
      <alignment horizontal="center" vertical="center"/>
    </xf>
    <xf numFmtId="2" fontId="47" fillId="3" borderId="1" xfId="0" applyNumberFormat="1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2" fontId="34" fillId="2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2" fontId="29" fillId="0" borderId="1" xfId="0" applyNumberFormat="1" applyFont="1" applyFill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center"/>
    </xf>
    <xf numFmtId="2" fontId="29" fillId="0" borderId="1" xfId="4" applyNumberFormat="1" applyFont="1" applyFill="1" applyBorder="1" applyAlignment="1" applyProtection="1">
      <alignment horizontal="center" vertical="center"/>
    </xf>
    <xf numFmtId="2" fontId="29" fillId="0" borderId="1" xfId="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1" xfId="0" applyFill="1" applyBorder="1"/>
    <xf numFmtId="0" fontId="9" fillId="0" borderId="1" xfId="0" applyFont="1" applyBorder="1" applyAlignment="1">
      <alignment horizontal="center"/>
    </xf>
    <xf numFmtId="0" fontId="7" fillId="0" borderId="0" xfId="3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7" fillId="0" borderId="0" xfId="3" applyFont="1" applyFill="1" applyBorder="1" applyAlignment="1">
      <alignment horizontal="left" vertical="center" wrapText="1"/>
    </xf>
    <xf numFmtId="0" fontId="11" fillId="2" borderId="0" xfId="3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>
      <alignment horizontal="right" vertical="center" indent="1"/>
    </xf>
    <xf numFmtId="0" fontId="17" fillId="2" borderId="0" xfId="0" applyFont="1" applyFill="1" applyBorder="1"/>
    <xf numFmtId="0" fontId="19" fillId="2" borderId="0" xfId="5" applyNumberFormat="1" applyFont="1" applyFill="1" applyAlignment="1" applyProtection="1">
      <alignment horizontal="right" vertical="center" indent="1"/>
    </xf>
    <xf numFmtId="0" fontId="19" fillId="2" borderId="0" xfId="3" applyFont="1" applyFill="1" applyBorder="1" applyAlignment="1">
      <alignment horizontal="right" vertical="center" indent="1"/>
    </xf>
    <xf numFmtId="0" fontId="31" fillId="2" borderId="1" xfId="0" applyFont="1" applyFill="1" applyBorder="1" applyAlignment="1">
      <alignment horizontal="right" vertical="center" indent="1"/>
    </xf>
    <xf numFmtId="4" fontId="29" fillId="2" borderId="4" xfId="4" applyNumberFormat="1" applyFont="1" applyFill="1" applyBorder="1" applyAlignment="1">
      <alignment horizontal="right" vertical="center" indent="1"/>
    </xf>
    <xf numFmtId="4" fontId="29" fillId="2" borderId="5" xfId="4" applyNumberFormat="1" applyFont="1" applyFill="1" applyBorder="1" applyAlignment="1">
      <alignment horizontal="right" vertical="center" indent="1"/>
    </xf>
    <xf numFmtId="0" fontId="26" fillId="2" borderId="1" xfId="0" applyFont="1" applyFill="1" applyBorder="1" applyAlignment="1">
      <alignment horizontal="right" vertical="center" indent="1"/>
    </xf>
    <xf numFmtId="164" fontId="17" fillId="2" borderId="0" xfId="0" applyNumberFormat="1" applyFont="1" applyFill="1" applyBorder="1" applyAlignment="1">
      <alignment horizontal="center" vertical="center" wrapText="1"/>
    </xf>
    <xf numFmtId="165" fontId="17" fillId="2" borderId="0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top"/>
    </xf>
    <xf numFmtId="0" fontId="6" fillId="2" borderId="0" xfId="3" applyFont="1" applyFill="1" applyBorder="1" applyAlignment="1">
      <alignment horizontal="left" vertical="center" indent="1"/>
    </xf>
    <xf numFmtId="0" fontId="23" fillId="2" borderId="1" xfId="4" applyFont="1" applyFill="1" applyBorder="1" applyAlignment="1">
      <alignment horizontal="center" vertical="center" textRotation="90"/>
    </xf>
    <xf numFmtId="0" fontId="23" fillId="2" borderId="1" xfId="4" applyFont="1" applyFill="1" applyBorder="1" applyAlignment="1">
      <alignment horizontal="center" vertical="center"/>
    </xf>
    <xf numFmtId="4" fontId="35" fillId="2" borderId="1" xfId="4" applyNumberFormat="1" applyFont="1" applyFill="1" applyBorder="1" applyAlignment="1">
      <alignment horizontal="right" vertical="center" indent="1"/>
    </xf>
    <xf numFmtId="4" fontId="29" fillId="2" borderId="1" xfId="4" applyNumberFormat="1" applyFont="1" applyFill="1" applyBorder="1" applyAlignment="1">
      <alignment horizontal="right" vertical="center" indent="1"/>
    </xf>
    <xf numFmtId="4" fontId="35" fillId="2" borderId="1" xfId="4" applyNumberFormat="1" applyFont="1" applyFill="1" applyBorder="1" applyAlignment="1">
      <alignment horizontal="right" vertical="center" wrapText="1" indent="1"/>
    </xf>
    <xf numFmtId="0" fontId="17" fillId="2" borderId="0" xfId="0" applyFont="1" applyFill="1" applyAlignment="1">
      <alignment horizontal="left" vertical="center" indent="1"/>
    </xf>
    <xf numFmtId="0" fontId="6" fillId="2" borderId="0" xfId="3" applyFont="1" applyFill="1" applyBorder="1" applyAlignment="1">
      <alignment horizontal="left" vertical="center"/>
    </xf>
    <xf numFmtId="0" fontId="7" fillId="2" borderId="0" xfId="4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4" fontId="35" fillId="2" borderId="4" xfId="4" applyNumberFormat="1" applyFont="1" applyFill="1" applyBorder="1" applyAlignment="1">
      <alignment horizontal="right" vertical="center" indent="1"/>
    </xf>
    <xf numFmtId="4" fontId="35" fillId="2" borderId="5" xfId="4" applyNumberFormat="1" applyFont="1" applyFill="1" applyBorder="1" applyAlignment="1">
      <alignment horizontal="right" vertical="center" indent="1"/>
    </xf>
    <xf numFmtId="4" fontId="35" fillId="2" borderId="4" xfId="4" applyNumberFormat="1" applyFont="1" applyFill="1" applyBorder="1" applyAlignment="1">
      <alignment horizontal="right" vertical="center" wrapText="1" indent="1"/>
    </xf>
    <xf numFmtId="4" fontId="35" fillId="2" borderId="5" xfId="4" applyNumberFormat="1" applyFont="1" applyFill="1" applyBorder="1" applyAlignment="1">
      <alignment horizontal="right" vertical="center" wrapText="1" indent="1"/>
    </xf>
    <xf numFmtId="165" fontId="17" fillId="2" borderId="7" xfId="0" applyNumberFormat="1" applyFont="1" applyFill="1" applyBorder="1" applyAlignment="1">
      <alignment horizontal="center" vertical="center"/>
    </xf>
  </cellXfs>
  <cellStyles count="10">
    <cellStyle name="Comma" xfId="1" builtinId="3"/>
    <cellStyle name="Excel Built-in Normal" xfId="9"/>
    <cellStyle name="Normal" xfId="0" builtinId="0"/>
    <cellStyle name="Normal 2 2" xfId="2"/>
    <cellStyle name="Normal 4 2" xfId="5"/>
    <cellStyle name="Normal_03-SUBATE S3 apjomi" xfId="6"/>
    <cellStyle name="Normal_KP_VIVACOLOR_V01_Alserviss_18maijs" xfId="7"/>
    <cellStyle name="Parastais_Pērses iela, Baldone, Zvārdes, Mārupe" xfId="8"/>
    <cellStyle name="Parasts 2" xfId="3"/>
    <cellStyle name="Обычный_33. OZOLNIEKU NOVADA DOME_OZO SKOLA_TELPU, GAITENU, KAPNU TELPU REMONTS_TAME_VADIMS_2011_02_25_melnrakst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9"/>
  <sheetViews>
    <sheetView tabSelected="1" topLeftCell="A4" zoomScale="73" zoomScaleNormal="73" workbookViewId="0">
      <selection activeCell="E16" sqref="B16:E16"/>
    </sheetView>
  </sheetViews>
  <sheetFormatPr defaultRowHeight="15" x14ac:dyDescent="0.25"/>
  <cols>
    <col min="4" max="4" width="56.85546875" customWidth="1"/>
    <col min="5" max="5" width="18.5703125" customWidth="1"/>
  </cols>
  <sheetData>
    <row r="4" spans="1:16" ht="18" x14ac:dyDescent="0.25">
      <c r="A4" s="137" t="s">
        <v>0</v>
      </c>
      <c r="B4" s="137"/>
      <c r="C4" s="137"/>
      <c r="D4" s="137"/>
      <c r="E4" s="137"/>
      <c r="F4" s="137"/>
      <c r="G4" s="137"/>
      <c r="H4" s="137"/>
    </row>
    <row r="6" spans="1:16" x14ac:dyDescent="0.25">
      <c r="B6" s="138" t="s">
        <v>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16" x14ac:dyDescent="0.25">
      <c r="B7" s="139" t="s">
        <v>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1:16" x14ac:dyDescent="0.25">
      <c r="B8" s="135" t="s">
        <v>3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6" x14ac:dyDescent="0.25">
      <c r="B9" s="135" t="s">
        <v>4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  <row r="12" spans="1:16" x14ac:dyDescent="0.25">
      <c r="B12" s="136" t="s">
        <v>5</v>
      </c>
      <c r="C12" s="136"/>
      <c r="D12" s="136"/>
      <c r="E12" s="136"/>
      <c r="F12" s="136"/>
      <c r="G12" s="136"/>
      <c r="H12" s="136"/>
      <c r="I12" s="136"/>
      <c r="J12" s="136"/>
    </row>
    <row r="14" spans="1:16" x14ac:dyDescent="0.25">
      <c r="B14" s="3" t="s">
        <v>6</v>
      </c>
      <c r="C14" s="134" t="s">
        <v>7</v>
      </c>
      <c r="D14" s="134"/>
      <c r="E14" s="3" t="s">
        <v>8</v>
      </c>
    </row>
    <row r="15" spans="1:16" x14ac:dyDescent="0.25">
      <c r="B15" s="4"/>
      <c r="C15" s="4"/>
      <c r="D15" s="4"/>
      <c r="E15" s="5" t="s">
        <v>9</v>
      </c>
    </row>
    <row r="16" spans="1:16" x14ac:dyDescent="0.25">
      <c r="B16" s="4">
        <v>4</v>
      </c>
      <c r="C16" s="4"/>
      <c r="D16" s="2" t="s">
        <v>14</v>
      </c>
      <c r="E16" s="4"/>
    </row>
    <row r="17" spans="2:5" x14ac:dyDescent="0.25">
      <c r="B17" s="4">
        <v>5</v>
      </c>
      <c r="C17" s="4"/>
      <c r="D17" s="2" t="s">
        <v>150</v>
      </c>
      <c r="E17" s="4"/>
    </row>
    <row r="18" spans="2:5" x14ac:dyDescent="0.25">
      <c r="B18" s="4">
        <v>6</v>
      </c>
      <c r="C18" s="4"/>
      <c r="D18" s="2" t="s">
        <v>10</v>
      </c>
      <c r="E18" s="4"/>
    </row>
    <row r="19" spans="2:5" x14ac:dyDescent="0.25">
      <c r="B19" s="4">
        <v>7</v>
      </c>
      <c r="C19" s="4"/>
      <c r="D19" s="2" t="s">
        <v>11</v>
      </c>
      <c r="E19" s="4"/>
    </row>
    <row r="20" spans="2:5" x14ac:dyDescent="0.25">
      <c r="B20" s="4">
        <v>8</v>
      </c>
      <c r="C20" s="4"/>
      <c r="D20" s="2" t="s">
        <v>12</v>
      </c>
      <c r="E20" s="4"/>
    </row>
    <row r="21" spans="2:5" x14ac:dyDescent="0.25">
      <c r="B21" s="4">
        <v>9</v>
      </c>
      <c r="C21" s="4"/>
      <c r="D21" s="4" t="s">
        <v>13</v>
      </c>
      <c r="E21" s="4"/>
    </row>
    <row r="22" spans="2:5" x14ac:dyDescent="0.25">
      <c r="B22" s="4">
        <v>10</v>
      </c>
      <c r="C22" s="4"/>
      <c r="D22" s="2" t="s">
        <v>165</v>
      </c>
      <c r="E22" s="4"/>
    </row>
    <row r="23" spans="2:5" x14ac:dyDescent="0.25">
      <c r="B23" s="133">
        <v>11</v>
      </c>
      <c r="C23" s="4"/>
      <c r="D23" s="2" t="s">
        <v>166</v>
      </c>
      <c r="E23" s="4"/>
    </row>
    <row r="24" spans="2:5" x14ac:dyDescent="0.25">
      <c r="D24" s="6" t="s">
        <v>15</v>
      </c>
    </row>
    <row r="25" spans="2:5" x14ac:dyDescent="0.25">
      <c r="D25" s="132" t="s">
        <v>17</v>
      </c>
    </row>
    <row r="26" spans="2:5" x14ac:dyDescent="0.25">
      <c r="D26" s="132" t="s">
        <v>73</v>
      </c>
    </row>
    <row r="28" spans="2:5" x14ac:dyDescent="0.25">
      <c r="B28" t="s">
        <v>16</v>
      </c>
      <c r="D28" t="s">
        <v>163</v>
      </c>
    </row>
    <row r="29" spans="2:5" x14ac:dyDescent="0.25">
      <c r="D29" s="1" t="s">
        <v>164</v>
      </c>
    </row>
  </sheetData>
  <mergeCells count="7">
    <mergeCell ref="C14:D14"/>
    <mergeCell ref="B8:P8"/>
    <mergeCell ref="B9:P9"/>
    <mergeCell ref="B12:J12"/>
    <mergeCell ref="A4:H4"/>
    <mergeCell ref="B6:P6"/>
    <mergeCell ref="B7:P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64"/>
  <sheetViews>
    <sheetView topLeftCell="A49" workbookViewId="0">
      <selection activeCell="F53" sqref="F53:F58"/>
    </sheetView>
  </sheetViews>
  <sheetFormatPr defaultRowHeight="15" x14ac:dyDescent="0.25"/>
  <cols>
    <col min="4" max="4" width="33.7109375" customWidth="1"/>
  </cols>
  <sheetData>
    <row r="5" spans="3:17" x14ac:dyDescent="0.25">
      <c r="C5" s="141" t="s">
        <v>136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3:17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3:17" ht="15.75" x14ac:dyDescent="0.25">
      <c r="C7" s="155" t="s">
        <v>14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</row>
    <row r="8" spans="3:17" x14ac:dyDescent="0.25">
      <c r="C8" s="156" t="s">
        <v>18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</row>
    <row r="9" spans="3:17" x14ac:dyDescent="0.25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3:17" x14ac:dyDescent="0.25">
      <c r="C10" s="140" t="s">
        <v>133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pans="3:17" x14ac:dyDescent="0.25">
      <c r="C11" s="142" t="s">
        <v>20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</row>
    <row r="12" spans="3:17" x14ac:dyDescent="0.25">
      <c r="C12" s="140" t="s">
        <v>21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</row>
    <row r="13" spans="3:17" x14ac:dyDescent="0.25"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3:17" x14ac:dyDescent="0.2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</row>
    <row r="15" spans="3:17" x14ac:dyDescent="0.25"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</row>
    <row r="16" spans="3:17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3:17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5"/>
      <c r="O17" s="145"/>
      <c r="P17" s="15"/>
      <c r="Q17" s="16"/>
    </row>
    <row r="18" spans="3:17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7"/>
      <c r="O18" s="157"/>
      <c r="P18" s="157"/>
      <c r="Q18" s="157"/>
    </row>
    <row r="19" spans="3:17" x14ac:dyDescent="0.25">
      <c r="C19" s="17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20"/>
      <c r="O19" s="20"/>
      <c r="P19" s="20"/>
      <c r="Q19" s="20"/>
    </row>
    <row r="20" spans="3:17" x14ac:dyDescent="0.25">
      <c r="C20" s="158" t="s">
        <v>6</v>
      </c>
      <c r="D20" s="159" t="s">
        <v>22</v>
      </c>
      <c r="E20" s="158" t="s">
        <v>23</v>
      </c>
      <c r="F20" s="158" t="s">
        <v>24</v>
      </c>
      <c r="G20" s="159" t="s">
        <v>25</v>
      </c>
      <c r="H20" s="159"/>
      <c r="I20" s="159"/>
      <c r="J20" s="159"/>
      <c r="K20" s="159"/>
      <c r="L20" s="159"/>
      <c r="M20" s="159" t="s">
        <v>26</v>
      </c>
      <c r="N20" s="159"/>
      <c r="O20" s="159"/>
      <c r="P20" s="159"/>
      <c r="Q20" s="159"/>
    </row>
    <row r="21" spans="3:17" ht="75" x14ac:dyDescent="0.25">
      <c r="C21" s="158"/>
      <c r="D21" s="159"/>
      <c r="E21" s="158"/>
      <c r="F21" s="158"/>
      <c r="G21" s="21" t="s">
        <v>27</v>
      </c>
      <c r="H21" s="22" t="s">
        <v>28</v>
      </c>
      <c r="I21" s="21" t="s">
        <v>29</v>
      </c>
      <c r="J21" s="21" t="s">
        <v>30</v>
      </c>
      <c r="K21" s="21" t="s">
        <v>31</v>
      </c>
      <c r="L21" s="21" t="s">
        <v>32</v>
      </c>
      <c r="M21" s="21" t="s">
        <v>33</v>
      </c>
      <c r="N21" s="21" t="s">
        <v>29</v>
      </c>
      <c r="O21" s="21" t="s">
        <v>30</v>
      </c>
      <c r="P21" s="21" t="s">
        <v>31</v>
      </c>
      <c r="Q21" s="21" t="s">
        <v>34</v>
      </c>
    </row>
    <row r="22" spans="3:17" ht="12.75" customHeight="1" x14ac:dyDescent="0.25">
      <c r="C22" s="23"/>
      <c r="D22" s="24" t="s">
        <v>35</v>
      </c>
      <c r="E22" s="25"/>
      <c r="F22" s="26"/>
      <c r="G22" s="27"/>
      <c r="H22" s="28"/>
      <c r="I22" s="28"/>
      <c r="J22" s="29"/>
      <c r="K22" s="29"/>
      <c r="L22" s="28"/>
      <c r="M22" s="28"/>
      <c r="N22" s="28"/>
      <c r="O22" s="28"/>
      <c r="P22" s="28"/>
      <c r="Q22" s="28"/>
    </row>
    <row r="23" spans="3:17" ht="21.75" customHeight="1" x14ac:dyDescent="0.25">
      <c r="C23" s="23">
        <v>1</v>
      </c>
      <c r="D23" s="30" t="s">
        <v>137</v>
      </c>
      <c r="E23" s="31" t="s">
        <v>39</v>
      </c>
      <c r="F23" s="39">
        <v>18.8</v>
      </c>
      <c r="G23" s="27"/>
      <c r="H23" s="28"/>
      <c r="I23" s="28"/>
      <c r="J23" s="42"/>
      <c r="K23" s="37"/>
      <c r="L23" s="28"/>
      <c r="M23" s="28"/>
      <c r="N23" s="28"/>
      <c r="O23" s="43"/>
      <c r="P23" s="28"/>
      <c r="Q23" s="28"/>
    </row>
    <row r="24" spans="3:17" ht="45" customHeight="1" x14ac:dyDescent="0.25">
      <c r="C24" s="23">
        <v>2</v>
      </c>
      <c r="D24" s="30" t="s">
        <v>132</v>
      </c>
      <c r="E24" s="31" t="s">
        <v>41</v>
      </c>
      <c r="F24" s="39">
        <v>23.8</v>
      </c>
      <c r="G24" s="33"/>
      <c r="H24" s="28"/>
      <c r="I24" s="35"/>
      <c r="J24" s="36"/>
      <c r="K24" s="37"/>
      <c r="L24" s="34"/>
      <c r="M24" s="34"/>
      <c r="N24" s="35"/>
      <c r="O24" s="38"/>
      <c r="P24" s="34"/>
      <c r="Q24" s="34"/>
    </row>
    <row r="25" spans="3:17" ht="31.5" customHeight="1" x14ac:dyDescent="0.25">
      <c r="C25" s="23">
        <v>3</v>
      </c>
      <c r="D25" s="30" t="s">
        <v>77</v>
      </c>
      <c r="E25" s="31" t="s">
        <v>56</v>
      </c>
      <c r="F25" s="32">
        <v>1</v>
      </c>
      <c r="G25" s="33"/>
      <c r="H25" s="28"/>
      <c r="I25" s="35"/>
      <c r="J25" s="36"/>
      <c r="K25" s="37"/>
      <c r="L25" s="34"/>
      <c r="M25" s="34"/>
      <c r="N25" s="35"/>
      <c r="O25" s="38"/>
      <c r="P25" s="34"/>
      <c r="Q25" s="34"/>
    </row>
    <row r="26" spans="3:17" ht="33" customHeight="1" x14ac:dyDescent="0.25">
      <c r="C26" s="23">
        <v>4</v>
      </c>
      <c r="D26" s="30" t="s">
        <v>38</v>
      </c>
      <c r="E26" s="31" t="s">
        <v>39</v>
      </c>
      <c r="F26" s="39">
        <v>16.059999999999999</v>
      </c>
      <c r="G26" s="33"/>
      <c r="H26" s="28"/>
      <c r="I26" s="35"/>
      <c r="J26" s="36"/>
      <c r="K26" s="37"/>
      <c r="L26" s="34"/>
      <c r="M26" s="34"/>
      <c r="N26" s="35"/>
      <c r="O26" s="38"/>
      <c r="P26" s="34"/>
      <c r="Q26" s="34"/>
    </row>
    <row r="27" spans="3:17" ht="34.5" customHeight="1" x14ac:dyDescent="0.25">
      <c r="C27" s="23">
        <v>5</v>
      </c>
      <c r="D27" s="30" t="s">
        <v>78</v>
      </c>
      <c r="E27" s="31" t="s">
        <v>37</v>
      </c>
      <c r="F27" s="32">
        <v>1</v>
      </c>
      <c r="G27" s="33"/>
      <c r="H27" s="28"/>
      <c r="I27" s="35"/>
      <c r="J27" s="36"/>
      <c r="K27" s="37"/>
      <c r="L27" s="34"/>
      <c r="M27" s="34"/>
      <c r="N27" s="35"/>
      <c r="O27" s="38"/>
      <c r="P27" s="34"/>
      <c r="Q27" s="34"/>
    </row>
    <row r="28" spans="3:17" ht="31.5" customHeight="1" x14ac:dyDescent="0.25">
      <c r="C28" s="23">
        <v>6</v>
      </c>
      <c r="D28" s="40" t="s">
        <v>138</v>
      </c>
      <c r="E28" s="25" t="s">
        <v>41</v>
      </c>
      <c r="F28" s="26">
        <v>50.05</v>
      </c>
      <c r="G28" s="27"/>
      <c r="H28" s="28"/>
      <c r="I28" s="28"/>
      <c r="J28" s="41"/>
      <c r="K28" s="37"/>
      <c r="L28" s="28"/>
      <c r="M28" s="28"/>
      <c r="N28" s="28"/>
      <c r="O28" s="28"/>
      <c r="P28" s="28"/>
      <c r="Q28" s="28"/>
    </row>
    <row r="29" spans="3:17" ht="40.5" customHeight="1" x14ac:dyDescent="0.25">
      <c r="C29" s="23">
        <v>7</v>
      </c>
      <c r="D29" s="30" t="s">
        <v>139</v>
      </c>
      <c r="E29" s="31" t="s">
        <v>41</v>
      </c>
      <c r="F29" s="34">
        <v>1.89</v>
      </c>
      <c r="G29" s="49"/>
      <c r="H29" s="28"/>
      <c r="I29" s="35"/>
      <c r="J29" s="36"/>
      <c r="K29" s="37"/>
      <c r="L29" s="34"/>
      <c r="M29" s="34"/>
      <c r="N29" s="35"/>
      <c r="O29" s="38"/>
      <c r="P29" s="34"/>
      <c r="Q29" s="34"/>
    </row>
    <row r="30" spans="3:17" x14ac:dyDescent="0.25">
      <c r="C30" s="23"/>
      <c r="D30" s="44" t="s">
        <v>43</v>
      </c>
      <c r="E30" s="31"/>
      <c r="F30" s="39"/>
      <c r="G30" s="33"/>
      <c r="H30" s="28"/>
      <c r="I30" s="35"/>
      <c r="J30" s="36"/>
      <c r="K30" s="37"/>
      <c r="L30" s="34"/>
      <c r="M30" s="34"/>
      <c r="N30" s="35"/>
      <c r="O30" s="38"/>
      <c r="P30" s="34"/>
      <c r="Q30" s="34"/>
    </row>
    <row r="31" spans="3:17" ht="33" customHeight="1" x14ac:dyDescent="0.25">
      <c r="C31" s="23">
        <v>8</v>
      </c>
      <c r="D31" s="116" t="s">
        <v>140</v>
      </c>
      <c r="E31" s="117" t="s">
        <v>41</v>
      </c>
      <c r="F31" s="38">
        <v>13.12</v>
      </c>
      <c r="G31" s="27"/>
      <c r="H31" s="28"/>
      <c r="I31" s="35"/>
      <c r="J31" s="51"/>
      <c r="K31" s="37"/>
      <c r="L31" s="34"/>
      <c r="M31" s="48"/>
      <c r="N31" s="35"/>
      <c r="O31" s="38"/>
      <c r="P31" s="34"/>
      <c r="Q31" s="34"/>
    </row>
    <row r="32" spans="3:17" ht="44.25" customHeight="1" x14ac:dyDescent="0.25">
      <c r="C32" s="23">
        <v>9</v>
      </c>
      <c r="D32" s="116" t="s">
        <v>141</v>
      </c>
      <c r="E32" s="117" t="s">
        <v>41</v>
      </c>
      <c r="F32" s="38">
        <f>F31</f>
        <v>13.12</v>
      </c>
      <c r="G32" s="27"/>
      <c r="H32" s="28"/>
      <c r="I32" s="35"/>
      <c r="J32" s="51"/>
      <c r="K32" s="37"/>
      <c r="L32" s="34"/>
      <c r="M32" s="48"/>
      <c r="N32" s="35"/>
      <c r="O32" s="38"/>
      <c r="P32" s="34"/>
      <c r="Q32" s="34"/>
    </row>
    <row r="33" spans="3:17" ht="84.75" customHeight="1" x14ac:dyDescent="0.25">
      <c r="C33" s="23">
        <v>10</v>
      </c>
      <c r="D33" s="46" t="s">
        <v>142</v>
      </c>
      <c r="E33" s="47" t="s">
        <v>39</v>
      </c>
      <c r="F33" s="48">
        <v>48.93</v>
      </c>
      <c r="G33" s="49"/>
      <c r="H33" s="28"/>
      <c r="I33" s="35"/>
      <c r="J33" s="51"/>
      <c r="K33" s="37"/>
      <c r="L33" s="34"/>
      <c r="M33" s="34"/>
      <c r="N33" s="35"/>
      <c r="O33" s="38"/>
      <c r="P33" s="34"/>
      <c r="Q33" s="34"/>
    </row>
    <row r="34" spans="3:17" ht="40.5" customHeight="1" x14ac:dyDescent="0.25">
      <c r="C34" s="23">
        <v>11</v>
      </c>
      <c r="D34" s="30" t="s">
        <v>143</v>
      </c>
      <c r="E34" s="31" t="s">
        <v>41</v>
      </c>
      <c r="F34" s="48">
        <f>F24</f>
        <v>23.8</v>
      </c>
      <c r="G34" s="49"/>
      <c r="H34" s="28"/>
      <c r="I34" s="35"/>
      <c r="J34" s="51"/>
      <c r="K34" s="37"/>
      <c r="L34" s="48"/>
      <c r="M34" s="48"/>
      <c r="N34" s="35"/>
      <c r="O34" s="38"/>
      <c r="P34" s="34"/>
      <c r="Q34" s="48"/>
    </row>
    <row r="35" spans="3:17" ht="35.25" customHeight="1" x14ac:dyDescent="0.25">
      <c r="C35" s="23">
        <v>12</v>
      </c>
      <c r="D35" s="30" t="s">
        <v>144</v>
      </c>
      <c r="E35" s="31" t="s">
        <v>41</v>
      </c>
      <c r="F35" s="39">
        <f>F34+(F32*2)</f>
        <v>50.04</v>
      </c>
      <c r="G35" s="33"/>
      <c r="H35" s="28"/>
      <c r="I35" s="35"/>
      <c r="J35" s="51"/>
      <c r="K35" s="37"/>
      <c r="L35" s="34"/>
      <c r="M35" s="34"/>
      <c r="N35" s="35"/>
      <c r="O35" s="38"/>
      <c r="P35" s="34"/>
      <c r="Q35" s="34"/>
    </row>
    <row r="36" spans="3:17" ht="41.25" customHeight="1" x14ac:dyDescent="0.25">
      <c r="C36" s="23">
        <v>13</v>
      </c>
      <c r="D36" s="30" t="s">
        <v>145</v>
      </c>
      <c r="E36" s="31" t="s">
        <v>41</v>
      </c>
      <c r="F36" s="39">
        <f>F35</f>
        <v>50.04</v>
      </c>
      <c r="G36" s="27"/>
      <c r="H36" s="28"/>
      <c r="I36" s="35"/>
      <c r="J36" s="51"/>
      <c r="K36" s="37"/>
      <c r="L36" s="48"/>
      <c r="M36" s="48"/>
      <c r="N36" s="35"/>
      <c r="O36" s="38"/>
      <c r="P36" s="34"/>
      <c r="Q36" s="48"/>
    </row>
    <row r="37" spans="3:17" ht="34.5" customHeight="1" x14ac:dyDescent="0.25">
      <c r="C37" s="23">
        <v>14</v>
      </c>
      <c r="D37" s="54" t="s">
        <v>80</v>
      </c>
      <c r="E37" s="31" t="s">
        <v>41</v>
      </c>
      <c r="F37" s="39">
        <f>F28</f>
        <v>50.05</v>
      </c>
      <c r="G37" s="49"/>
      <c r="H37" s="28"/>
      <c r="I37" s="35"/>
      <c r="J37" s="115"/>
      <c r="K37" s="37"/>
      <c r="L37" s="34"/>
      <c r="M37" s="34"/>
      <c r="N37" s="35"/>
      <c r="O37" s="38"/>
      <c r="P37" s="34"/>
      <c r="Q37" s="34"/>
    </row>
    <row r="38" spans="3:17" ht="43.5" customHeight="1" x14ac:dyDescent="0.25">
      <c r="C38" s="23">
        <v>15</v>
      </c>
      <c r="D38" s="30" t="s">
        <v>49</v>
      </c>
      <c r="E38" s="31" t="s">
        <v>41</v>
      </c>
      <c r="F38" s="39">
        <f>F34</f>
        <v>23.8</v>
      </c>
      <c r="G38" s="27"/>
      <c r="H38" s="28"/>
      <c r="I38" s="28"/>
      <c r="J38" s="51"/>
      <c r="K38" s="37"/>
      <c r="L38" s="28"/>
      <c r="M38" s="28"/>
      <c r="N38" s="28"/>
      <c r="O38" s="28"/>
      <c r="P38" s="28"/>
      <c r="Q38" s="28"/>
    </row>
    <row r="39" spans="3:17" ht="36" customHeight="1" x14ac:dyDescent="0.25">
      <c r="C39" s="23">
        <v>16</v>
      </c>
      <c r="D39" s="56" t="s">
        <v>81</v>
      </c>
      <c r="E39" s="57" t="s">
        <v>41</v>
      </c>
      <c r="F39" s="58">
        <f>F37-F40</f>
        <v>47.769999999999996</v>
      </c>
      <c r="G39" s="27"/>
      <c r="H39" s="28"/>
      <c r="I39" s="35"/>
      <c r="J39" s="51"/>
      <c r="K39" s="37"/>
      <c r="L39" s="34"/>
      <c r="M39" s="48"/>
      <c r="N39" s="35"/>
      <c r="O39" s="38"/>
      <c r="P39" s="34"/>
      <c r="Q39" s="48"/>
    </row>
    <row r="40" spans="3:17" ht="33.75" customHeight="1" x14ac:dyDescent="0.25">
      <c r="C40" s="23">
        <v>17</v>
      </c>
      <c r="D40" s="56" t="s">
        <v>146</v>
      </c>
      <c r="E40" s="57" t="s">
        <v>41</v>
      </c>
      <c r="F40" s="58">
        <v>2.2799999999999998</v>
      </c>
      <c r="G40" s="27"/>
      <c r="H40" s="28"/>
      <c r="I40" s="35"/>
      <c r="J40" s="51"/>
      <c r="K40" s="37"/>
      <c r="L40" s="34"/>
      <c r="M40" s="48"/>
      <c r="N40" s="35"/>
      <c r="O40" s="38"/>
      <c r="P40" s="34"/>
      <c r="Q40" s="48"/>
    </row>
    <row r="41" spans="3:17" ht="41.25" customHeight="1" x14ac:dyDescent="0.25">
      <c r="C41" s="23">
        <v>18</v>
      </c>
      <c r="D41" s="40" t="s">
        <v>135</v>
      </c>
      <c r="E41" s="25" t="s">
        <v>56</v>
      </c>
      <c r="F41" s="65">
        <v>2</v>
      </c>
      <c r="G41" s="27"/>
      <c r="H41" s="28"/>
      <c r="I41" s="28"/>
      <c r="J41" s="51"/>
      <c r="K41" s="37"/>
      <c r="L41" s="28"/>
      <c r="M41" s="28"/>
      <c r="N41" s="28"/>
      <c r="O41" s="43"/>
      <c r="P41" s="28"/>
      <c r="Q41" s="28"/>
    </row>
    <row r="42" spans="3:17" ht="40.5" customHeight="1" x14ac:dyDescent="0.25">
      <c r="C42" s="23">
        <v>19</v>
      </c>
      <c r="D42" s="46" t="s">
        <v>54</v>
      </c>
      <c r="E42" s="63" t="s">
        <v>39</v>
      </c>
      <c r="F42" s="39">
        <v>26.9</v>
      </c>
      <c r="G42" s="49"/>
      <c r="H42" s="28"/>
      <c r="I42" s="35"/>
      <c r="J42" s="51"/>
      <c r="K42" s="37"/>
      <c r="L42" s="48"/>
      <c r="M42" s="48"/>
      <c r="N42" s="35"/>
      <c r="O42" s="43"/>
      <c r="P42" s="34"/>
      <c r="Q42" s="48"/>
    </row>
    <row r="43" spans="3:17" ht="35.25" customHeight="1" x14ac:dyDescent="0.25">
      <c r="C43" s="23">
        <v>20</v>
      </c>
      <c r="D43" s="46" t="s">
        <v>147</v>
      </c>
      <c r="E43" s="63" t="s">
        <v>56</v>
      </c>
      <c r="F43" s="32">
        <v>2</v>
      </c>
      <c r="G43" s="49"/>
      <c r="H43" s="28"/>
      <c r="I43" s="35"/>
      <c r="J43" s="51"/>
      <c r="K43" s="37"/>
      <c r="L43" s="48"/>
      <c r="M43" s="48"/>
      <c r="N43" s="35"/>
      <c r="O43" s="43"/>
      <c r="P43" s="34"/>
      <c r="Q43" s="48"/>
    </row>
    <row r="44" spans="3:17" ht="45" customHeight="1" x14ac:dyDescent="0.25">
      <c r="C44" s="23">
        <v>21</v>
      </c>
      <c r="D44" s="30" t="s">
        <v>148</v>
      </c>
      <c r="E44" s="31" t="s">
        <v>56</v>
      </c>
      <c r="F44" s="64">
        <v>2</v>
      </c>
      <c r="G44" s="49"/>
      <c r="H44" s="28"/>
      <c r="I44" s="35"/>
      <c r="J44" s="51"/>
      <c r="K44" s="37"/>
      <c r="L44" s="48"/>
      <c r="M44" s="48"/>
      <c r="N44" s="35"/>
      <c r="O44" s="38"/>
      <c r="P44" s="34"/>
      <c r="Q44" s="48"/>
    </row>
    <row r="45" spans="3:17" ht="42.75" customHeight="1" x14ac:dyDescent="0.25">
      <c r="C45" s="23">
        <v>22</v>
      </c>
      <c r="D45" s="46" t="s">
        <v>106</v>
      </c>
      <c r="E45" s="25" t="s">
        <v>37</v>
      </c>
      <c r="F45" s="65">
        <v>6</v>
      </c>
      <c r="G45" s="27"/>
      <c r="H45" s="28"/>
      <c r="I45" s="28"/>
      <c r="J45" s="51"/>
      <c r="K45" s="37"/>
      <c r="L45" s="28"/>
      <c r="M45" s="28"/>
      <c r="N45" s="28"/>
      <c r="O45" s="28"/>
      <c r="P45" s="28"/>
      <c r="Q45" s="28"/>
    </row>
    <row r="46" spans="3:17" ht="48.75" customHeight="1" x14ac:dyDescent="0.25">
      <c r="C46" s="23">
        <v>23</v>
      </c>
      <c r="D46" s="30" t="s">
        <v>59</v>
      </c>
      <c r="E46" s="25" t="s">
        <v>37</v>
      </c>
      <c r="F46" s="65">
        <v>2</v>
      </c>
      <c r="G46" s="49"/>
      <c r="H46" s="28"/>
      <c r="I46" s="35"/>
      <c r="J46" s="51"/>
      <c r="K46" s="37"/>
      <c r="L46" s="34"/>
      <c r="M46" s="34"/>
      <c r="N46" s="35"/>
      <c r="O46" s="38"/>
      <c r="P46" s="34"/>
      <c r="Q46" s="34"/>
    </row>
    <row r="47" spans="3:17" ht="58.5" customHeight="1" x14ac:dyDescent="0.25">
      <c r="C47" s="23">
        <v>24</v>
      </c>
      <c r="D47" s="40" t="s">
        <v>60</v>
      </c>
      <c r="E47" s="25" t="s">
        <v>37</v>
      </c>
      <c r="F47" s="65">
        <v>2</v>
      </c>
      <c r="G47" s="27"/>
      <c r="H47" s="28"/>
      <c r="I47" s="28"/>
      <c r="J47" s="51"/>
      <c r="K47" s="37"/>
      <c r="L47" s="28"/>
      <c r="M47" s="28"/>
      <c r="N47" s="28"/>
      <c r="O47" s="43"/>
      <c r="P47" s="28"/>
      <c r="Q47" s="28"/>
    </row>
    <row r="48" spans="3:17" x14ac:dyDescent="0.25">
      <c r="C48" s="23"/>
      <c r="D48" s="24" t="s">
        <v>61</v>
      </c>
      <c r="E48" s="25"/>
      <c r="F48" s="65"/>
      <c r="G48" s="27"/>
      <c r="H48" s="28"/>
      <c r="I48" s="28"/>
      <c r="J48" s="42"/>
      <c r="K48" s="37"/>
      <c r="L48" s="28"/>
      <c r="M48" s="28"/>
      <c r="N48" s="28"/>
      <c r="O48" s="43"/>
      <c r="P48" s="28"/>
      <c r="Q48" s="28"/>
    </row>
    <row r="49" spans="3:17" ht="48" customHeight="1" x14ac:dyDescent="0.25">
      <c r="C49" s="23">
        <v>25</v>
      </c>
      <c r="D49" s="67" t="s">
        <v>62</v>
      </c>
      <c r="E49" s="68" t="s">
        <v>63</v>
      </c>
      <c r="F49" s="38">
        <v>0.57999999999999996</v>
      </c>
      <c r="G49" s="27"/>
      <c r="H49" s="28"/>
      <c r="I49" s="28"/>
      <c r="J49" s="69"/>
      <c r="K49" s="29"/>
      <c r="L49" s="28"/>
      <c r="M49" s="28"/>
      <c r="N49" s="28"/>
      <c r="O49" s="43"/>
      <c r="P49" s="28"/>
      <c r="Q49" s="28"/>
    </row>
    <row r="50" spans="3:17" x14ac:dyDescent="0.25">
      <c r="C50" s="23">
        <v>26</v>
      </c>
      <c r="D50" s="67" t="s">
        <v>64</v>
      </c>
      <c r="E50" s="68" t="s">
        <v>65</v>
      </c>
      <c r="F50" s="70">
        <v>1</v>
      </c>
      <c r="G50" s="27"/>
      <c r="H50" s="28"/>
      <c r="I50" s="28"/>
      <c r="J50" s="29"/>
      <c r="K50" s="37"/>
      <c r="L50" s="28"/>
      <c r="M50" s="28"/>
      <c r="N50" s="28"/>
      <c r="O50" s="43"/>
      <c r="P50" s="28"/>
      <c r="Q50" s="28"/>
    </row>
    <row r="51" spans="3:17" x14ac:dyDescent="0.25">
      <c r="C51" s="23"/>
      <c r="D51" s="54"/>
      <c r="E51" s="23"/>
      <c r="F51" s="71"/>
      <c r="G51" s="27"/>
      <c r="H51" s="28"/>
      <c r="I51" s="28"/>
      <c r="J51" s="29"/>
      <c r="K51" s="29"/>
      <c r="L51" s="28"/>
      <c r="M51" s="28"/>
      <c r="N51" s="28"/>
      <c r="O51" s="43"/>
      <c r="P51" s="28"/>
      <c r="Q51" s="28"/>
    </row>
    <row r="52" spans="3:17" x14ac:dyDescent="0.25">
      <c r="C52" s="160" t="s">
        <v>66</v>
      </c>
      <c r="D52" s="160"/>
      <c r="E52" s="72"/>
      <c r="F52" s="73"/>
      <c r="G52" s="73"/>
      <c r="H52" s="73"/>
      <c r="I52" s="73"/>
      <c r="J52" s="73"/>
      <c r="K52" s="73"/>
      <c r="L52" s="73"/>
      <c r="M52" s="74"/>
      <c r="N52" s="74"/>
      <c r="O52" s="74"/>
      <c r="P52" s="74"/>
      <c r="Q52" s="74"/>
    </row>
    <row r="53" spans="3:17" x14ac:dyDescent="0.25">
      <c r="C53" s="161" t="s">
        <v>67</v>
      </c>
      <c r="D53" s="161"/>
      <c r="E53" s="75"/>
      <c r="F53" s="76"/>
      <c r="G53" s="68"/>
      <c r="H53" s="77"/>
      <c r="I53" s="77"/>
      <c r="J53" s="77"/>
      <c r="K53" s="77"/>
      <c r="L53" s="77"/>
      <c r="M53" s="68"/>
      <c r="N53" s="68"/>
      <c r="O53" s="71"/>
      <c r="P53" s="68"/>
      <c r="Q53" s="38"/>
    </row>
    <row r="54" spans="3:17" x14ac:dyDescent="0.25">
      <c r="C54" s="150" t="s">
        <v>68</v>
      </c>
      <c r="D54" s="150"/>
      <c r="E54" s="75"/>
      <c r="F54" s="76"/>
      <c r="G54" s="75"/>
      <c r="H54" s="75"/>
      <c r="I54" s="77"/>
      <c r="J54" s="77"/>
      <c r="K54" s="77"/>
      <c r="L54" s="77"/>
      <c r="M54" s="76"/>
      <c r="N54" s="68"/>
      <c r="O54" s="68"/>
      <c r="P54" s="68"/>
      <c r="Q54" s="38"/>
    </row>
    <row r="55" spans="3:17" x14ac:dyDescent="0.25">
      <c r="C55" s="162" t="s">
        <v>69</v>
      </c>
      <c r="D55" s="162"/>
      <c r="E55" s="75"/>
      <c r="F55" s="75"/>
      <c r="G55" s="78"/>
      <c r="H55" s="79"/>
      <c r="I55" s="79"/>
      <c r="J55" s="79"/>
      <c r="K55" s="79"/>
      <c r="L55" s="79"/>
      <c r="M55" s="80"/>
      <c r="N55" s="80"/>
      <c r="O55" s="80"/>
      <c r="P55" s="80"/>
      <c r="Q55" s="80"/>
    </row>
    <row r="56" spans="3:17" x14ac:dyDescent="0.25">
      <c r="C56" s="150" t="s">
        <v>70</v>
      </c>
      <c r="D56" s="150"/>
      <c r="E56" s="75"/>
      <c r="F56" s="76"/>
      <c r="G56" s="75"/>
      <c r="H56" s="75"/>
      <c r="I56" s="77"/>
      <c r="J56" s="77"/>
      <c r="K56" s="77"/>
      <c r="L56" s="77"/>
      <c r="M56" s="76"/>
      <c r="N56" s="68"/>
      <c r="O56" s="68"/>
      <c r="P56" s="68"/>
      <c r="Q56" s="38"/>
    </row>
    <row r="57" spans="3:17" x14ac:dyDescent="0.25">
      <c r="C57" s="143" t="s">
        <v>71</v>
      </c>
      <c r="D57" s="143"/>
      <c r="E57" s="75"/>
      <c r="F57" s="75"/>
      <c r="G57" s="75"/>
      <c r="H57" s="75"/>
      <c r="I57" s="81"/>
      <c r="J57" s="81"/>
      <c r="K57" s="81"/>
      <c r="L57" s="81"/>
      <c r="M57" s="68"/>
      <c r="N57" s="68"/>
      <c r="O57" s="68"/>
      <c r="P57" s="68"/>
      <c r="Q57" s="38"/>
    </row>
    <row r="58" spans="3:17" x14ac:dyDescent="0.25">
      <c r="C58" s="150" t="s">
        <v>72</v>
      </c>
      <c r="D58" s="150"/>
      <c r="E58" s="75"/>
      <c r="F58" s="76"/>
      <c r="G58" s="75"/>
      <c r="H58" s="75"/>
      <c r="I58" s="77"/>
      <c r="J58" s="77"/>
      <c r="K58" s="77"/>
      <c r="L58" s="77"/>
      <c r="M58" s="76"/>
      <c r="N58" s="68"/>
      <c r="O58" s="68"/>
      <c r="P58" s="68"/>
      <c r="Q58" s="38"/>
    </row>
    <row r="59" spans="3:17" x14ac:dyDescent="0.25">
      <c r="C59" s="147" t="s">
        <v>73</v>
      </c>
      <c r="D59" s="147"/>
      <c r="E59" s="75"/>
      <c r="F59" s="75"/>
      <c r="G59" s="75"/>
      <c r="H59" s="75"/>
      <c r="I59" s="79"/>
      <c r="J59" s="79"/>
      <c r="K59" s="79"/>
      <c r="L59" s="79"/>
      <c r="M59" s="76"/>
      <c r="N59" s="68"/>
      <c r="O59" s="68"/>
      <c r="P59" s="68"/>
      <c r="Q59" s="80"/>
    </row>
    <row r="60" spans="3:17" x14ac:dyDescent="0.25">
      <c r="C60" s="111"/>
      <c r="D60" s="112"/>
      <c r="E60" s="112"/>
      <c r="F60" s="113"/>
      <c r="G60" s="111"/>
      <c r="H60" s="111"/>
      <c r="I60" s="111"/>
      <c r="J60" s="111"/>
      <c r="K60" s="111"/>
      <c r="L60" s="114"/>
      <c r="M60" s="114"/>
      <c r="N60" s="10"/>
      <c r="O60" s="94"/>
      <c r="P60" s="94"/>
      <c r="Q60" s="91"/>
    </row>
    <row r="61" spans="3:17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3:17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3:17" x14ac:dyDescent="0.25">
      <c r="C63" s="163" t="s">
        <v>74</v>
      </c>
      <c r="D63" s="163"/>
      <c r="E63" s="88"/>
      <c r="F63" s="154"/>
      <c r="G63" s="154"/>
      <c r="H63" s="154"/>
      <c r="I63" s="154"/>
      <c r="J63" s="89"/>
      <c r="K63" s="151"/>
      <c r="L63" s="151"/>
      <c r="M63" s="151"/>
      <c r="N63" s="152"/>
      <c r="O63" s="152"/>
      <c r="P63" s="90"/>
      <c r="Q63" s="91"/>
    </row>
    <row r="64" spans="3:17" x14ac:dyDescent="0.25">
      <c r="C64" s="92"/>
      <c r="D64" s="92"/>
      <c r="E64" s="93"/>
      <c r="F64" s="153" t="s">
        <v>75</v>
      </c>
      <c r="G64" s="153"/>
      <c r="H64" s="153"/>
      <c r="I64" s="153"/>
      <c r="J64" s="153"/>
      <c r="K64" s="153"/>
      <c r="L64" s="153"/>
      <c r="M64" s="153"/>
      <c r="N64" s="153"/>
      <c r="O64" s="153"/>
      <c r="P64" s="94"/>
      <c r="Q64" s="91"/>
    </row>
  </sheetData>
  <mergeCells count="29">
    <mergeCell ref="F64:O64"/>
    <mergeCell ref="C58:D58"/>
    <mergeCell ref="C59:D59"/>
    <mergeCell ref="C63:D63"/>
    <mergeCell ref="F63:I63"/>
    <mergeCell ref="K63:M63"/>
    <mergeCell ref="N63:O63"/>
    <mergeCell ref="C57:D57"/>
    <mergeCell ref="C13:Q13"/>
    <mergeCell ref="C15:Q15"/>
    <mergeCell ref="N17:O17"/>
    <mergeCell ref="N18:Q18"/>
    <mergeCell ref="C20:C21"/>
    <mergeCell ref="D20:D21"/>
    <mergeCell ref="E20:E21"/>
    <mergeCell ref="F20:F21"/>
    <mergeCell ref="G20:L20"/>
    <mergeCell ref="M20:Q20"/>
    <mergeCell ref="C52:D52"/>
    <mergeCell ref="C53:D53"/>
    <mergeCell ref="C54:D54"/>
    <mergeCell ref="C55:D55"/>
    <mergeCell ref="C56:D56"/>
    <mergeCell ref="C12:Q12"/>
    <mergeCell ref="C5:Q5"/>
    <mergeCell ref="C7:Q7"/>
    <mergeCell ref="C8:Q8"/>
    <mergeCell ref="C10:Q10"/>
    <mergeCell ref="C11:Q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56"/>
  <sheetViews>
    <sheetView topLeftCell="A43" workbookViewId="0">
      <selection activeCell="F45" sqref="F45:F50"/>
    </sheetView>
  </sheetViews>
  <sheetFormatPr defaultRowHeight="15" x14ac:dyDescent="0.25"/>
  <cols>
    <col min="4" max="4" width="34.7109375" customWidth="1"/>
  </cols>
  <sheetData>
    <row r="5" spans="3:17" x14ac:dyDescent="0.25">
      <c r="C5" s="141" t="s">
        <v>149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3:17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3:17" ht="15.75" x14ac:dyDescent="0.25">
      <c r="C7" s="155" t="s">
        <v>150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</row>
    <row r="8" spans="3:17" x14ac:dyDescent="0.25">
      <c r="C8" s="156" t="s">
        <v>18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</row>
    <row r="9" spans="3:17" x14ac:dyDescent="0.25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3:17" x14ac:dyDescent="0.25">
      <c r="C10" s="140" t="s">
        <v>133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pans="3:17" x14ac:dyDescent="0.25">
      <c r="C11" s="142" t="s">
        <v>20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</row>
    <row r="12" spans="3:17" x14ac:dyDescent="0.25">
      <c r="C12" s="140" t="s">
        <v>21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</row>
    <row r="13" spans="3:17" x14ac:dyDescent="0.25"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3:17" x14ac:dyDescent="0.2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</row>
    <row r="15" spans="3:17" x14ac:dyDescent="0.25"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</row>
    <row r="16" spans="3:17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3:17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5"/>
      <c r="O17" s="145"/>
      <c r="P17" s="15"/>
      <c r="Q17" s="16"/>
    </row>
    <row r="18" spans="3:17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64"/>
      <c r="O18" s="164"/>
      <c r="P18" s="164"/>
      <c r="Q18" s="164"/>
    </row>
    <row r="19" spans="3:17" x14ac:dyDescent="0.25">
      <c r="C19" s="17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20"/>
      <c r="O19" s="20"/>
      <c r="P19" s="20"/>
      <c r="Q19" s="20"/>
    </row>
    <row r="20" spans="3:17" x14ac:dyDescent="0.25">
      <c r="C20" s="158" t="s">
        <v>6</v>
      </c>
      <c r="D20" s="159" t="s">
        <v>22</v>
      </c>
      <c r="E20" s="158" t="s">
        <v>23</v>
      </c>
      <c r="F20" s="158" t="s">
        <v>24</v>
      </c>
      <c r="G20" s="159" t="s">
        <v>25</v>
      </c>
      <c r="H20" s="159"/>
      <c r="I20" s="159"/>
      <c r="J20" s="159"/>
      <c r="K20" s="159"/>
      <c r="L20" s="159"/>
      <c r="M20" s="159" t="s">
        <v>26</v>
      </c>
      <c r="N20" s="159"/>
      <c r="O20" s="159"/>
      <c r="P20" s="159"/>
      <c r="Q20" s="159"/>
    </row>
    <row r="21" spans="3:17" ht="75" x14ac:dyDescent="0.25">
      <c r="C21" s="158"/>
      <c r="D21" s="159"/>
      <c r="E21" s="158"/>
      <c r="F21" s="158"/>
      <c r="G21" s="21" t="s">
        <v>27</v>
      </c>
      <c r="H21" s="22" t="s">
        <v>28</v>
      </c>
      <c r="I21" s="21" t="s">
        <v>29</v>
      </c>
      <c r="J21" s="21" t="s">
        <v>30</v>
      </c>
      <c r="K21" s="21" t="s">
        <v>31</v>
      </c>
      <c r="L21" s="21" t="s">
        <v>32</v>
      </c>
      <c r="M21" s="21" t="s">
        <v>33</v>
      </c>
      <c r="N21" s="21" t="s">
        <v>29</v>
      </c>
      <c r="O21" s="21" t="s">
        <v>30</v>
      </c>
      <c r="P21" s="21" t="s">
        <v>31</v>
      </c>
      <c r="Q21" s="21" t="s">
        <v>34</v>
      </c>
    </row>
    <row r="22" spans="3:17" ht="14.25" customHeight="1" x14ac:dyDescent="0.25">
      <c r="C22" s="23"/>
      <c r="D22" s="24" t="s">
        <v>35</v>
      </c>
      <c r="E22" s="25"/>
      <c r="F22" s="26"/>
      <c r="G22" s="27"/>
      <c r="H22" s="28"/>
      <c r="I22" s="28"/>
      <c r="J22" s="29"/>
      <c r="K22" s="29"/>
      <c r="L22" s="28"/>
      <c r="M22" s="28"/>
      <c r="N22" s="28"/>
      <c r="O22" s="28"/>
      <c r="P22" s="28"/>
      <c r="Q22" s="28"/>
    </row>
    <row r="23" spans="3:17" ht="39.75" customHeight="1" x14ac:dyDescent="0.25">
      <c r="C23" s="23">
        <v>1</v>
      </c>
      <c r="D23" s="30" t="s">
        <v>151</v>
      </c>
      <c r="E23" s="31" t="s">
        <v>56</v>
      </c>
      <c r="F23" s="32">
        <v>2</v>
      </c>
      <c r="G23" s="33"/>
      <c r="H23" s="34"/>
      <c r="I23" s="35"/>
      <c r="J23" s="36"/>
      <c r="K23" s="37"/>
      <c r="L23" s="34"/>
      <c r="M23" s="34"/>
      <c r="N23" s="35"/>
      <c r="O23" s="38"/>
      <c r="P23" s="34"/>
      <c r="Q23" s="34"/>
    </row>
    <row r="24" spans="3:17" ht="44.25" customHeight="1" x14ac:dyDescent="0.25">
      <c r="C24" s="23">
        <v>2</v>
      </c>
      <c r="D24" s="30" t="s">
        <v>152</v>
      </c>
      <c r="E24" s="31" t="s">
        <v>37</v>
      </c>
      <c r="F24" s="32">
        <v>1</v>
      </c>
      <c r="G24" s="33"/>
      <c r="H24" s="34"/>
      <c r="I24" s="35"/>
      <c r="J24" s="36"/>
      <c r="K24" s="37"/>
      <c r="L24" s="34"/>
      <c r="M24" s="34"/>
      <c r="N24" s="35"/>
      <c r="O24" s="38"/>
      <c r="P24" s="34"/>
      <c r="Q24" s="34"/>
    </row>
    <row r="25" spans="3:17" ht="29.25" customHeight="1" x14ac:dyDescent="0.25">
      <c r="C25" s="23">
        <v>3</v>
      </c>
      <c r="D25" s="40" t="s">
        <v>153</v>
      </c>
      <c r="E25" s="25" t="s">
        <v>41</v>
      </c>
      <c r="F25" s="26">
        <v>53.04</v>
      </c>
      <c r="G25" s="27"/>
      <c r="H25" s="34"/>
      <c r="I25" s="28"/>
      <c r="J25" s="41"/>
      <c r="K25" s="37"/>
      <c r="L25" s="28"/>
      <c r="M25" s="28"/>
      <c r="N25" s="28"/>
      <c r="O25" s="28"/>
      <c r="P25" s="28"/>
      <c r="Q25" s="28"/>
    </row>
    <row r="26" spans="3:17" ht="26.25" customHeight="1" x14ac:dyDescent="0.25">
      <c r="C26" s="23">
        <v>4</v>
      </c>
      <c r="D26" s="30" t="s">
        <v>134</v>
      </c>
      <c r="E26" s="31" t="s">
        <v>41</v>
      </c>
      <c r="F26" s="39">
        <v>12</v>
      </c>
      <c r="G26" s="27"/>
      <c r="H26" s="34"/>
      <c r="I26" s="28"/>
      <c r="J26" s="42"/>
      <c r="K26" s="37"/>
      <c r="L26" s="28"/>
      <c r="M26" s="28"/>
      <c r="N26" s="28"/>
      <c r="O26" s="43"/>
      <c r="P26" s="28"/>
      <c r="Q26" s="28"/>
    </row>
    <row r="27" spans="3:17" x14ac:dyDescent="0.25">
      <c r="C27" s="23"/>
      <c r="D27" s="44" t="s">
        <v>43</v>
      </c>
      <c r="E27" s="31"/>
      <c r="F27" s="32"/>
      <c r="G27" s="49"/>
      <c r="H27" s="34"/>
      <c r="I27" s="35"/>
      <c r="J27" s="36"/>
      <c r="K27" s="37"/>
      <c r="L27" s="34"/>
      <c r="M27" s="34"/>
      <c r="N27" s="35"/>
      <c r="O27" s="38"/>
      <c r="P27" s="34"/>
      <c r="Q27" s="34"/>
    </row>
    <row r="28" spans="3:17" ht="69" customHeight="1" x14ac:dyDescent="0.25">
      <c r="C28" s="23">
        <v>5</v>
      </c>
      <c r="D28" s="46" t="s">
        <v>154</v>
      </c>
      <c r="E28" s="47" t="s">
        <v>39</v>
      </c>
      <c r="F28" s="48">
        <v>28.98</v>
      </c>
      <c r="G28" s="49"/>
      <c r="H28" s="34"/>
      <c r="I28" s="35"/>
      <c r="J28" s="51"/>
      <c r="K28" s="37"/>
      <c r="L28" s="34"/>
      <c r="M28" s="34"/>
      <c r="N28" s="35"/>
      <c r="O28" s="38"/>
      <c r="P28" s="34"/>
      <c r="Q28" s="34"/>
    </row>
    <row r="29" spans="3:17" ht="43.5" customHeight="1" x14ac:dyDescent="0.25">
      <c r="C29" s="23">
        <v>6</v>
      </c>
      <c r="D29" s="54" t="s">
        <v>155</v>
      </c>
      <c r="E29" s="31" t="s">
        <v>41</v>
      </c>
      <c r="F29" s="39">
        <f>F25</f>
        <v>53.04</v>
      </c>
      <c r="G29" s="49"/>
      <c r="H29" s="34"/>
      <c r="I29" s="35"/>
      <c r="J29" s="118"/>
      <c r="K29" s="37"/>
      <c r="L29" s="34"/>
      <c r="M29" s="34"/>
      <c r="N29" s="35"/>
      <c r="O29" s="38"/>
      <c r="P29" s="34"/>
      <c r="Q29" s="34"/>
    </row>
    <row r="30" spans="3:17" ht="40.5" customHeight="1" x14ac:dyDescent="0.25">
      <c r="C30" s="23">
        <v>7</v>
      </c>
      <c r="D30" s="40" t="s">
        <v>156</v>
      </c>
      <c r="E30" s="47" t="s">
        <v>41</v>
      </c>
      <c r="F30" s="103">
        <v>12</v>
      </c>
      <c r="G30" s="71"/>
      <c r="H30" s="34"/>
      <c r="I30" s="119"/>
      <c r="J30" s="118"/>
      <c r="K30" s="37"/>
      <c r="L30" s="120"/>
      <c r="M30" s="120"/>
      <c r="N30" s="121"/>
      <c r="O30" s="122"/>
      <c r="P30" s="120"/>
      <c r="Q30" s="120"/>
    </row>
    <row r="31" spans="3:17" ht="35.25" customHeight="1" x14ac:dyDescent="0.25">
      <c r="C31" s="23">
        <v>8</v>
      </c>
      <c r="D31" s="56" t="s">
        <v>81</v>
      </c>
      <c r="E31" s="57" t="s">
        <v>41</v>
      </c>
      <c r="F31" s="58">
        <f>F29</f>
        <v>53.04</v>
      </c>
      <c r="G31" s="27"/>
      <c r="H31" s="34"/>
      <c r="I31" s="35"/>
      <c r="J31" s="123"/>
      <c r="K31" s="37"/>
      <c r="L31" s="34"/>
      <c r="M31" s="48"/>
      <c r="N31" s="35"/>
      <c r="O31" s="38"/>
      <c r="P31" s="34"/>
      <c r="Q31" s="48"/>
    </row>
    <row r="32" spans="3:17" ht="43.5" customHeight="1" x14ac:dyDescent="0.25">
      <c r="C32" s="23">
        <v>9</v>
      </c>
      <c r="D32" s="40" t="s">
        <v>157</v>
      </c>
      <c r="E32" s="25" t="s">
        <v>56</v>
      </c>
      <c r="F32" s="65">
        <v>1</v>
      </c>
      <c r="G32" s="27"/>
      <c r="H32" s="34"/>
      <c r="I32" s="28"/>
      <c r="J32" s="51"/>
      <c r="K32" s="37"/>
      <c r="L32" s="28"/>
      <c r="M32" s="28"/>
      <c r="N32" s="28"/>
      <c r="O32" s="43"/>
      <c r="P32" s="28"/>
      <c r="Q32" s="28"/>
    </row>
    <row r="33" spans="3:17" ht="54" customHeight="1" x14ac:dyDescent="0.25">
      <c r="C33" s="23">
        <v>10</v>
      </c>
      <c r="D33" s="40" t="s">
        <v>158</v>
      </c>
      <c r="E33" s="25" t="s">
        <v>56</v>
      </c>
      <c r="F33" s="65">
        <v>1</v>
      </c>
      <c r="G33" s="27"/>
      <c r="H33" s="34"/>
      <c r="I33" s="28"/>
      <c r="J33" s="124"/>
      <c r="K33" s="37"/>
      <c r="L33" s="28"/>
      <c r="M33" s="28"/>
      <c r="N33" s="28"/>
      <c r="O33" s="43"/>
      <c r="P33" s="28"/>
      <c r="Q33" s="28"/>
    </row>
    <row r="34" spans="3:17" ht="42" customHeight="1" x14ac:dyDescent="0.25">
      <c r="C34" s="23">
        <v>11</v>
      </c>
      <c r="D34" s="40" t="s">
        <v>52</v>
      </c>
      <c r="E34" s="25" t="s">
        <v>41</v>
      </c>
      <c r="F34" s="26">
        <v>12</v>
      </c>
      <c r="G34" s="59"/>
      <c r="H34" s="34"/>
      <c r="I34" s="28"/>
      <c r="J34" s="51"/>
      <c r="K34" s="37"/>
      <c r="L34" s="28"/>
      <c r="M34" s="28"/>
      <c r="N34" s="28"/>
      <c r="O34" s="43"/>
      <c r="P34" s="28"/>
      <c r="Q34" s="28"/>
    </row>
    <row r="35" spans="3:17" ht="52.5" customHeight="1" x14ac:dyDescent="0.25">
      <c r="C35" s="23">
        <v>12</v>
      </c>
      <c r="D35" s="60" t="s">
        <v>159</v>
      </c>
      <c r="E35" s="61" t="s">
        <v>41</v>
      </c>
      <c r="F35" s="49">
        <f>F34</f>
        <v>12</v>
      </c>
      <c r="G35" s="59"/>
      <c r="H35" s="34"/>
      <c r="I35" s="43"/>
      <c r="J35" s="51"/>
      <c r="K35" s="37"/>
      <c r="L35" s="43"/>
      <c r="M35" s="43"/>
      <c r="N35" s="43"/>
      <c r="O35" s="43"/>
      <c r="P35" s="43"/>
      <c r="Q35" s="43"/>
    </row>
    <row r="36" spans="3:17" ht="36.75" customHeight="1" x14ac:dyDescent="0.25">
      <c r="C36" s="23">
        <v>13</v>
      </c>
      <c r="D36" s="46" t="s">
        <v>54</v>
      </c>
      <c r="E36" s="63" t="s">
        <v>39</v>
      </c>
      <c r="F36" s="39">
        <v>17.5</v>
      </c>
      <c r="G36" s="49"/>
      <c r="H36" s="34"/>
      <c r="I36" s="35"/>
      <c r="J36" s="51"/>
      <c r="K36" s="37"/>
      <c r="L36" s="48"/>
      <c r="M36" s="48"/>
      <c r="N36" s="35"/>
      <c r="O36" s="43"/>
      <c r="P36" s="34"/>
      <c r="Q36" s="48"/>
    </row>
    <row r="37" spans="3:17" ht="30" customHeight="1" x14ac:dyDescent="0.25">
      <c r="C37" s="23">
        <v>14</v>
      </c>
      <c r="D37" s="46" t="s">
        <v>160</v>
      </c>
      <c r="E37" s="63" t="s">
        <v>56</v>
      </c>
      <c r="F37" s="32">
        <v>3</v>
      </c>
      <c r="G37" s="49"/>
      <c r="H37" s="34"/>
      <c r="I37" s="35"/>
      <c r="J37" s="51"/>
      <c r="K37" s="37"/>
      <c r="L37" s="48"/>
      <c r="M37" s="48"/>
      <c r="N37" s="35"/>
      <c r="O37" s="43"/>
      <c r="P37" s="34"/>
      <c r="Q37" s="48"/>
    </row>
    <row r="38" spans="3:17" ht="48.75" customHeight="1" x14ac:dyDescent="0.25">
      <c r="C38" s="23">
        <v>15</v>
      </c>
      <c r="D38" s="125" t="s">
        <v>161</v>
      </c>
      <c r="E38" s="126" t="s">
        <v>37</v>
      </c>
      <c r="F38" s="127">
        <v>3</v>
      </c>
      <c r="G38" s="128"/>
      <c r="H38" s="129"/>
      <c r="I38" s="130"/>
      <c r="J38" s="131"/>
      <c r="K38" s="37"/>
      <c r="L38" s="48"/>
      <c r="M38" s="48"/>
      <c r="N38" s="53"/>
      <c r="O38" s="34"/>
      <c r="P38" s="34"/>
      <c r="Q38" s="48"/>
    </row>
    <row r="39" spans="3:17" ht="36.75" customHeight="1" x14ac:dyDescent="0.25">
      <c r="C39" s="23">
        <v>16</v>
      </c>
      <c r="D39" s="46" t="s">
        <v>162</v>
      </c>
      <c r="E39" s="25" t="s">
        <v>37</v>
      </c>
      <c r="F39" s="65">
        <v>2</v>
      </c>
      <c r="G39" s="27"/>
      <c r="H39" s="34"/>
      <c r="I39" s="28"/>
      <c r="J39" s="51"/>
      <c r="K39" s="37"/>
      <c r="L39" s="28"/>
      <c r="M39" s="28"/>
      <c r="N39" s="28"/>
      <c r="O39" s="28"/>
      <c r="P39" s="28"/>
      <c r="Q39" s="28"/>
    </row>
    <row r="40" spans="3:17" x14ac:dyDescent="0.25">
      <c r="C40" s="23"/>
      <c r="D40" s="24" t="s">
        <v>61</v>
      </c>
      <c r="E40" s="25"/>
      <c r="F40" s="65"/>
      <c r="G40" s="27"/>
      <c r="H40" s="34"/>
      <c r="I40" s="28"/>
      <c r="J40" s="42"/>
      <c r="K40" s="37"/>
      <c r="L40" s="28"/>
      <c r="M40" s="28"/>
      <c r="N40" s="28"/>
      <c r="O40" s="43"/>
      <c r="P40" s="28"/>
      <c r="Q40" s="28"/>
    </row>
    <row r="41" spans="3:17" ht="45" customHeight="1" x14ac:dyDescent="0.25">
      <c r="C41" s="23">
        <v>17</v>
      </c>
      <c r="D41" s="67" t="s">
        <v>62</v>
      </c>
      <c r="E41" s="68" t="s">
        <v>63</v>
      </c>
      <c r="F41" s="38">
        <v>0.86</v>
      </c>
      <c r="G41" s="27"/>
      <c r="H41" s="34"/>
      <c r="I41" s="28"/>
      <c r="J41" s="69"/>
      <c r="K41" s="29"/>
      <c r="L41" s="28"/>
      <c r="M41" s="28"/>
      <c r="N41" s="28"/>
      <c r="O41" s="43"/>
      <c r="P41" s="28"/>
      <c r="Q41" s="28"/>
    </row>
    <row r="42" spans="3:17" x14ac:dyDescent="0.25">
      <c r="C42" s="23">
        <v>18</v>
      </c>
      <c r="D42" s="67" t="s">
        <v>64</v>
      </c>
      <c r="E42" s="68" t="s">
        <v>65</v>
      </c>
      <c r="F42" s="70">
        <v>1</v>
      </c>
      <c r="G42" s="27"/>
      <c r="H42" s="34"/>
      <c r="I42" s="28"/>
      <c r="J42" s="29"/>
      <c r="K42" s="37"/>
      <c r="L42" s="28"/>
      <c r="M42" s="28"/>
      <c r="N42" s="28"/>
      <c r="O42" s="43"/>
      <c r="P42" s="28"/>
      <c r="Q42" s="28"/>
    </row>
    <row r="43" spans="3:17" x14ac:dyDescent="0.25">
      <c r="C43" s="23"/>
      <c r="D43" s="54"/>
      <c r="E43" s="23"/>
      <c r="F43" s="71"/>
      <c r="G43" s="27"/>
      <c r="H43" s="28"/>
      <c r="I43" s="28"/>
      <c r="J43" s="29"/>
      <c r="K43" s="29"/>
      <c r="L43" s="28"/>
      <c r="M43" s="28"/>
      <c r="N43" s="28"/>
      <c r="O43" s="43"/>
      <c r="P43" s="28"/>
      <c r="Q43" s="28"/>
    </row>
    <row r="44" spans="3:17" x14ac:dyDescent="0.25">
      <c r="C44" s="160" t="s">
        <v>66</v>
      </c>
      <c r="D44" s="160"/>
      <c r="E44" s="72"/>
      <c r="F44" s="73"/>
      <c r="G44" s="73"/>
      <c r="H44" s="73"/>
      <c r="I44" s="73"/>
      <c r="J44" s="73"/>
      <c r="K44" s="73"/>
      <c r="L44" s="73"/>
      <c r="M44" s="74"/>
      <c r="N44" s="74"/>
      <c r="O44" s="74"/>
      <c r="P44" s="74"/>
      <c r="Q44" s="74"/>
    </row>
    <row r="45" spans="3:17" x14ac:dyDescent="0.25">
      <c r="C45" s="161" t="s">
        <v>67</v>
      </c>
      <c r="D45" s="161"/>
      <c r="E45" s="75"/>
      <c r="F45" s="76"/>
      <c r="G45" s="68"/>
      <c r="H45" s="77"/>
      <c r="I45" s="77"/>
      <c r="J45" s="77"/>
      <c r="K45" s="77"/>
      <c r="L45" s="77"/>
      <c r="M45" s="68"/>
      <c r="N45" s="68"/>
      <c r="O45" s="71"/>
      <c r="P45" s="68"/>
      <c r="Q45" s="38"/>
    </row>
    <row r="46" spans="3:17" x14ac:dyDescent="0.25">
      <c r="C46" s="150" t="s">
        <v>68</v>
      </c>
      <c r="D46" s="150"/>
      <c r="E46" s="75"/>
      <c r="F46" s="76"/>
      <c r="G46" s="75"/>
      <c r="H46" s="75"/>
      <c r="I46" s="77"/>
      <c r="J46" s="77"/>
      <c r="K46" s="77"/>
      <c r="L46" s="77"/>
      <c r="M46" s="76"/>
      <c r="N46" s="68"/>
      <c r="O46" s="68"/>
      <c r="P46" s="68"/>
      <c r="Q46" s="38"/>
    </row>
    <row r="47" spans="3:17" x14ac:dyDescent="0.25">
      <c r="C47" s="162" t="s">
        <v>69</v>
      </c>
      <c r="D47" s="162"/>
      <c r="E47" s="75"/>
      <c r="F47" s="75"/>
      <c r="G47" s="78"/>
      <c r="H47" s="79"/>
      <c r="I47" s="79"/>
      <c r="J47" s="79"/>
      <c r="K47" s="79"/>
      <c r="L47" s="79"/>
      <c r="M47" s="80"/>
      <c r="N47" s="80"/>
      <c r="O47" s="80"/>
      <c r="P47" s="80"/>
      <c r="Q47" s="80"/>
    </row>
    <row r="48" spans="3:17" x14ac:dyDescent="0.25">
      <c r="C48" s="150" t="s">
        <v>70</v>
      </c>
      <c r="D48" s="150"/>
      <c r="E48" s="75"/>
      <c r="F48" s="76"/>
      <c r="G48" s="75"/>
      <c r="H48" s="75"/>
      <c r="I48" s="77"/>
      <c r="J48" s="77"/>
      <c r="K48" s="77"/>
      <c r="L48" s="77"/>
      <c r="M48" s="76"/>
      <c r="N48" s="68"/>
      <c r="O48" s="68"/>
      <c r="P48" s="68"/>
      <c r="Q48" s="38"/>
    </row>
    <row r="49" spans="3:17" x14ac:dyDescent="0.25">
      <c r="C49" s="143" t="s">
        <v>71</v>
      </c>
      <c r="D49" s="143"/>
      <c r="E49" s="75"/>
      <c r="F49" s="75"/>
      <c r="G49" s="75"/>
      <c r="H49" s="75"/>
      <c r="I49" s="81"/>
      <c r="J49" s="81"/>
      <c r="K49" s="81"/>
      <c r="L49" s="81"/>
      <c r="M49" s="68"/>
      <c r="N49" s="68"/>
      <c r="O49" s="68"/>
      <c r="P49" s="68"/>
      <c r="Q49" s="38"/>
    </row>
    <row r="50" spans="3:17" x14ac:dyDescent="0.25">
      <c r="C50" s="150" t="s">
        <v>72</v>
      </c>
      <c r="D50" s="150"/>
      <c r="E50" s="75"/>
      <c r="F50" s="76"/>
      <c r="G50" s="75"/>
      <c r="H50" s="75"/>
      <c r="I50" s="77"/>
      <c r="J50" s="77"/>
      <c r="K50" s="77"/>
      <c r="L50" s="77"/>
      <c r="M50" s="76"/>
      <c r="N50" s="68"/>
      <c r="O50" s="68"/>
      <c r="P50" s="68"/>
      <c r="Q50" s="38"/>
    </row>
    <row r="51" spans="3:17" x14ac:dyDescent="0.25">
      <c r="C51" s="147" t="s">
        <v>73</v>
      </c>
      <c r="D51" s="147"/>
      <c r="E51" s="75"/>
      <c r="F51" s="75"/>
      <c r="G51" s="75"/>
      <c r="H51" s="75"/>
      <c r="I51" s="79"/>
      <c r="J51" s="79"/>
      <c r="K51" s="79"/>
      <c r="L51" s="79"/>
      <c r="M51" s="76"/>
      <c r="N51" s="68"/>
      <c r="O51" s="68"/>
      <c r="P51" s="68"/>
      <c r="Q51" s="80"/>
    </row>
    <row r="52" spans="3:17" x14ac:dyDescent="0.25"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3"/>
      <c r="N52" s="83"/>
      <c r="O52" s="83"/>
      <c r="P52" s="83"/>
      <c r="Q52" s="83"/>
    </row>
    <row r="53" spans="3:17" x14ac:dyDescent="0.25"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3"/>
      <c r="N53" s="83"/>
      <c r="O53" s="83"/>
      <c r="P53" s="83"/>
      <c r="Q53" s="83"/>
    </row>
    <row r="54" spans="3:17" x14ac:dyDescent="0.25"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3"/>
      <c r="N54" s="83"/>
      <c r="O54" s="83"/>
      <c r="P54" s="83"/>
      <c r="Q54" s="83"/>
    </row>
    <row r="55" spans="3:17" x14ac:dyDescent="0.25">
      <c r="C55" s="163" t="s">
        <v>74</v>
      </c>
      <c r="D55" s="163"/>
      <c r="E55" s="88"/>
      <c r="F55" s="154"/>
      <c r="G55" s="154"/>
      <c r="H55" s="154"/>
      <c r="I55" s="154"/>
      <c r="J55" s="89"/>
      <c r="K55" s="151"/>
      <c r="L55" s="151"/>
      <c r="M55" s="151"/>
      <c r="N55" s="152"/>
      <c r="O55" s="152"/>
      <c r="P55" s="90"/>
      <c r="Q55" s="91"/>
    </row>
    <row r="56" spans="3:17" x14ac:dyDescent="0.25">
      <c r="C56" s="92"/>
      <c r="D56" s="92"/>
      <c r="E56" s="93"/>
      <c r="F56" s="153" t="s">
        <v>75</v>
      </c>
      <c r="G56" s="153"/>
      <c r="H56" s="153"/>
      <c r="I56" s="153"/>
      <c r="J56" s="153"/>
      <c r="K56" s="153"/>
      <c r="L56" s="153"/>
      <c r="M56" s="153"/>
      <c r="N56" s="153"/>
      <c r="O56" s="153"/>
      <c r="P56" s="94"/>
      <c r="Q56" s="91"/>
    </row>
  </sheetData>
  <mergeCells count="29">
    <mergeCell ref="F56:O56"/>
    <mergeCell ref="C50:D50"/>
    <mergeCell ref="C51:D51"/>
    <mergeCell ref="C55:D55"/>
    <mergeCell ref="F55:I55"/>
    <mergeCell ref="K55:M55"/>
    <mergeCell ref="N55:O55"/>
    <mergeCell ref="C49:D49"/>
    <mergeCell ref="C13:Q13"/>
    <mergeCell ref="C15:Q15"/>
    <mergeCell ref="N17:O17"/>
    <mergeCell ref="N18:Q18"/>
    <mergeCell ref="C20:C21"/>
    <mergeCell ref="D20:D21"/>
    <mergeCell ref="E20:E21"/>
    <mergeCell ref="F20:F21"/>
    <mergeCell ref="G20:L20"/>
    <mergeCell ref="M20:Q20"/>
    <mergeCell ref="C44:D44"/>
    <mergeCell ref="C45:D45"/>
    <mergeCell ref="C46:D46"/>
    <mergeCell ref="C47:D47"/>
    <mergeCell ref="C48:D48"/>
    <mergeCell ref="C12:Q12"/>
    <mergeCell ref="C5:Q5"/>
    <mergeCell ref="C7:Q7"/>
    <mergeCell ref="C8:Q8"/>
    <mergeCell ref="C10:Q10"/>
    <mergeCell ref="C11:Q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59"/>
  <sheetViews>
    <sheetView topLeftCell="B40" workbookViewId="0">
      <selection activeCell="F48" sqref="F48:F53"/>
    </sheetView>
  </sheetViews>
  <sheetFormatPr defaultRowHeight="15" x14ac:dyDescent="0.25"/>
  <cols>
    <col min="3" max="3" width="8.42578125" customWidth="1"/>
    <col min="4" max="4" width="44" customWidth="1"/>
  </cols>
  <sheetData>
    <row r="5" spans="3:17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3:17" x14ac:dyDescent="0.25">
      <c r="C6" s="165" t="s">
        <v>10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3:17" x14ac:dyDescent="0.25">
      <c r="C7" s="156" t="s">
        <v>18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3:17" ht="15.75" x14ac:dyDescent="0.25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3:17" x14ac:dyDescent="0.25">
      <c r="C9" s="140" t="s">
        <v>19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</row>
    <row r="10" spans="3:17" x14ac:dyDescent="0.25">
      <c r="C10" s="142" t="s">
        <v>20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</row>
    <row r="11" spans="3:17" x14ac:dyDescent="0.25">
      <c r="C11" s="140" t="s">
        <v>21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</row>
    <row r="12" spans="3:17" x14ac:dyDescent="0.25"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</row>
    <row r="13" spans="3:17" x14ac:dyDescent="0.25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3:17" x14ac:dyDescent="0.25"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</row>
    <row r="15" spans="3:17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3:17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5"/>
      <c r="O16" s="145"/>
      <c r="P16" s="15"/>
      <c r="Q16" s="16"/>
    </row>
    <row r="17" spans="3:17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66"/>
      <c r="O17" s="166"/>
      <c r="P17" s="166"/>
      <c r="Q17" s="166"/>
    </row>
    <row r="18" spans="3:17" x14ac:dyDescent="0.25">
      <c r="C18" s="17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20"/>
      <c r="O18" s="20"/>
      <c r="P18" s="20"/>
      <c r="Q18" s="20"/>
    </row>
    <row r="19" spans="3:17" x14ac:dyDescent="0.25">
      <c r="C19" s="158" t="s">
        <v>6</v>
      </c>
      <c r="D19" s="159" t="s">
        <v>22</v>
      </c>
      <c r="E19" s="158" t="s">
        <v>23</v>
      </c>
      <c r="F19" s="158" t="s">
        <v>24</v>
      </c>
      <c r="G19" s="159" t="s">
        <v>25</v>
      </c>
      <c r="H19" s="159"/>
      <c r="I19" s="159"/>
      <c r="J19" s="159"/>
      <c r="K19" s="159"/>
      <c r="L19" s="159"/>
      <c r="M19" s="159" t="s">
        <v>26</v>
      </c>
      <c r="N19" s="159"/>
      <c r="O19" s="159"/>
      <c r="P19" s="159"/>
      <c r="Q19" s="159"/>
    </row>
    <row r="20" spans="3:17" ht="75" x14ac:dyDescent="0.25">
      <c r="C20" s="158"/>
      <c r="D20" s="159"/>
      <c r="E20" s="158"/>
      <c r="F20" s="158"/>
      <c r="G20" s="21" t="s">
        <v>27</v>
      </c>
      <c r="H20" s="22" t="s">
        <v>28</v>
      </c>
      <c r="I20" s="21" t="s">
        <v>29</v>
      </c>
      <c r="J20" s="21" t="s">
        <v>30</v>
      </c>
      <c r="K20" s="21" t="s">
        <v>31</v>
      </c>
      <c r="L20" s="21" t="s">
        <v>32</v>
      </c>
      <c r="M20" s="21" t="s">
        <v>33</v>
      </c>
      <c r="N20" s="21" t="s">
        <v>29</v>
      </c>
      <c r="O20" s="21" t="s">
        <v>30</v>
      </c>
      <c r="P20" s="21" t="s">
        <v>31</v>
      </c>
      <c r="Q20" s="21" t="s">
        <v>34</v>
      </c>
    </row>
    <row r="21" spans="3:17" x14ac:dyDescent="0.25">
      <c r="C21" s="23"/>
      <c r="D21" s="24" t="s">
        <v>35</v>
      </c>
      <c r="E21" s="25"/>
      <c r="F21" s="26"/>
      <c r="G21" s="27"/>
      <c r="H21" s="28"/>
      <c r="I21" s="28"/>
      <c r="J21" s="29"/>
      <c r="K21" s="29"/>
      <c r="L21" s="28"/>
      <c r="M21" s="28"/>
      <c r="N21" s="28"/>
      <c r="O21" s="28"/>
      <c r="P21" s="28"/>
      <c r="Q21" s="28"/>
    </row>
    <row r="22" spans="3:17" ht="24" x14ac:dyDescent="0.25">
      <c r="C22" s="23">
        <v>1</v>
      </c>
      <c r="D22" s="30" t="s">
        <v>36</v>
      </c>
      <c r="E22" s="31" t="s">
        <v>37</v>
      </c>
      <c r="F22" s="32">
        <v>1</v>
      </c>
      <c r="G22" s="33"/>
      <c r="H22" s="34"/>
      <c r="I22" s="35"/>
      <c r="J22" s="36"/>
      <c r="K22" s="37"/>
      <c r="L22" s="34"/>
      <c r="M22" s="34"/>
      <c r="N22" s="35"/>
      <c r="O22" s="38"/>
      <c r="P22" s="34"/>
      <c r="Q22" s="34"/>
    </row>
    <row r="23" spans="3:17" x14ac:dyDescent="0.25">
      <c r="C23" s="23">
        <v>2</v>
      </c>
      <c r="D23" s="30" t="s">
        <v>38</v>
      </c>
      <c r="E23" s="31" t="s">
        <v>39</v>
      </c>
      <c r="F23" s="39">
        <v>24.33</v>
      </c>
      <c r="G23" s="33"/>
      <c r="H23" s="34"/>
      <c r="I23" s="35"/>
      <c r="J23" s="36"/>
      <c r="K23" s="37"/>
      <c r="L23" s="34"/>
      <c r="M23" s="34"/>
      <c r="N23" s="35"/>
      <c r="O23" s="38"/>
      <c r="P23" s="34"/>
      <c r="Q23" s="34"/>
    </row>
    <row r="24" spans="3:17" x14ac:dyDescent="0.25">
      <c r="C24" s="23">
        <v>3</v>
      </c>
      <c r="D24" s="40" t="s">
        <v>40</v>
      </c>
      <c r="E24" s="25" t="s">
        <v>41</v>
      </c>
      <c r="F24" s="26">
        <v>73.5</v>
      </c>
      <c r="G24" s="27"/>
      <c r="H24" s="34"/>
      <c r="I24" s="28"/>
      <c r="J24" s="41"/>
      <c r="K24" s="37"/>
      <c r="L24" s="28"/>
      <c r="M24" s="28"/>
      <c r="N24" s="28"/>
      <c r="O24" s="28"/>
      <c r="P24" s="28"/>
      <c r="Q24" s="28"/>
    </row>
    <row r="25" spans="3:17" x14ac:dyDescent="0.25">
      <c r="C25" s="23">
        <v>4</v>
      </c>
      <c r="D25" s="30" t="s">
        <v>42</v>
      </c>
      <c r="E25" s="31" t="s">
        <v>41</v>
      </c>
      <c r="F25" s="39">
        <v>48.2</v>
      </c>
      <c r="G25" s="27"/>
      <c r="H25" s="34"/>
      <c r="I25" s="28"/>
      <c r="J25" s="42"/>
      <c r="K25" s="37"/>
      <c r="L25" s="28"/>
      <c r="M25" s="28"/>
      <c r="N25" s="28"/>
      <c r="O25" s="43"/>
      <c r="P25" s="28"/>
      <c r="Q25" s="28"/>
    </row>
    <row r="26" spans="3:17" x14ac:dyDescent="0.25">
      <c r="C26" s="23"/>
      <c r="D26" s="44" t="s">
        <v>43</v>
      </c>
      <c r="E26" s="31"/>
      <c r="F26" s="32"/>
      <c r="G26" s="33"/>
      <c r="H26" s="34"/>
      <c r="I26" s="35"/>
      <c r="J26" s="45"/>
      <c r="K26" s="37"/>
      <c r="L26" s="34"/>
      <c r="M26" s="34"/>
      <c r="N26" s="35"/>
      <c r="O26" s="38"/>
      <c r="P26" s="34"/>
      <c r="Q26" s="34"/>
    </row>
    <row r="27" spans="3:17" ht="48" x14ac:dyDescent="0.25">
      <c r="C27" s="23">
        <v>5</v>
      </c>
      <c r="D27" s="46" t="s">
        <v>44</v>
      </c>
      <c r="E27" s="47" t="s">
        <v>39</v>
      </c>
      <c r="F27" s="48">
        <v>84.95</v>
      </c>
      <c r="G27" s="49"/>
      <c r="H27" s="34"/>
      <c r="I27" s="50"/>
      <c r="J27" s="51"/>
      <c r="K27" s="52"/>
      <c r="L27" s="34"/>
      <c r="M27" s="34"/>
      <c r="N27" s="53"/>
      <c r="O27" s="38"/>
      <c r="P27" s="34"/>
      <c r="Q27" s="34"/>
    </row>
    <row r="28" spans="3:17" ht="24" x14ac:dyDescent="0.25">
      <c r="C28" s="23">
        <v>6</v>
      </c>
      <c r="D28" s="30" t="s">
        <v>45</v>
      </c>
      <c r="E28" s="31" t="s">
        <v>41</v>
      </c>
      <c r="F28" s="48">
        <f>F25</f>
        <v>48.2</v>
      </c>
      <c r="G28" s="49"/>
      <c r="H28" s="34"/>
      <c r="I28" s="50"/>
      <c r="J28" s="51"/>
      <c r="K28" s="52"/>
      <c r="L28" s="48"/>
      <c r="M28" s="48"/>
      <c r="N28" s="53"/>
      <c r="O28" s="38"/>
      <c r="P28" s="34"/>
      <c r="Q28" s="48"/>
    </row>
    <row r="29" spans="3:17" ht="24" x14ac:dyDescent="0.25">
      <c r="C29" s="23">
        <v>7</v>
      </c>
      <c r="D29" s="30" t="s">
        <v>46</v>
      </c>
      <c r="E29" s="31" t="s">
        <v>41</v>
      </c>
      <c r="F29" s="39">
        <f>F28</f>
        <v>48.2</v>
      </c>
      <c r="G29" s="33"/>
      <c r="H29" s="34"/>
      <c r="I29" s="50"/>
      <c r="J29" s="51"/>
      <c r="K29" s="52"/>
      <c r="L29" s="34"/>
      <c r="M29" s="34"/>
      <c r="N29" s="53"/>
      <c r="O29" s="38"/>
      <c r="P29" s="34"/>
      <c r="Q29" s="34"/>
    </row>
    <row r="30" spans="3:17" x14ac:dyDescent="0.25">
      <c r="C30" s="23">
        <v>8</v>
      </c>
      <c r="D30" s="30" t="s">
        <v>47</v>
      </c>
      <c r="E30" s="31" t="s">
        <v>41</v>
      </c>
      <c r="F30" s="39">
        <f>F29</f>
        <v>48.2</v>
      </c>
      <c r="G30" s="27"/>
      <c r="H30" s="34"/>
      <c r="I30" s="50"/>
      <c r="J30" s="51"/>
      <c r="K30" s="52"/>
      <c r="L30" s="48"/>
      <c r="M30" s="48"/>
      <c r="N30" s="53"/>
      <c r="O30" s="38"/>
      <c r="P30" s="34"/>
      <c r="Q30" s="48"/>
    </row>
    <row r="31" spans="3:17" ht="24" x14ac:dyDescent="0.25">
      <c r="C31" s="23">
        <v>9</v>
      </c>
      <c r="D31" s="54" t="s">
        <v>48</v>
      </c>
      <c r="E31" s="31" t="s">
        <v>41</v>
      </c>
      <c r="F31" s="39">
        <f>F24+1.52</f>
        <v>75.02</v>
      </c>
      <c r="G31" s="49"/>
      <c r="H31" s="34"/>
      <c r="I31" s="50"/>
      <c r="J31" s="51"/>
      <c r="K31" s="52"/>
      <c r="L31" s="34"/>
      <c r="M31" s="34"/>
      <c r="N31" s="53"/>
      <c r="O31" s="38"/>
      <c r="P31" s="34"/>
      <c r="Q31" s="34"/>
    </row>
    <row r="32" spans="3:17" ht="24" x14ac:dyDescent="0.25">
      <c r="C32" s="23">
        <v>10</v>
      </c>
      <c r="D32" s="30" t="s">
        <v>49</v>
      </c>
      <c r="E32" s="31" t="s">
        <v>41</v>
      </c>
      <c r="F32" s="39">
        <f>F28</f>
        <v>48.2</v>
      </c>
      <c r="G32" s="27"/>
      <c r="H32" s="34"/>
      <c r="I32" s="55"/>
      <c r="J32" s="51"/>
      <c r="K32" s="52"/>
      <c r="L32" s="28"/>
      <c r="M32" s="28"/>
      <c r="N32" s="28"/>
      <c r="O32" s="28"/>
      <c r="P32" s="28"/>
      <c r="Q32" s="28"/>
    </row>
    <row r="33" spans="3:17" ht="24" x14ac:dyDescent="0.25">
      <c r="C33" s="23">
        <v>11</v>
      </c>
      <c r="D33" s="56" t="s">
        <v>50</v>
      </c>
      <c r="E33" s="57" t="s">
        <v>41</v>
      </c>
      <c r="F33" s="58">
        <f>F31-F34</f>
        <v>71.149999999999991</v>
      </c>
      <c r="G33" s="27"/>
      <c r="H33" s="34"/>
      <c r="I33" s="50"/>
      <c r="J33" s="51"/>
      <c r="K33" s="52"/>
      <c r="L33" s="34"/>
      <c r="M33" s="48"/>
      <c r="N33" s="53"/>
      <c r="O33" s="38"/>
      <c r="P33" s="34"/>
      <c r="Q33" s="48"/>
    </row>
    <row r="34" spans="3:17" ht="24" x14ac:dyDescent="0.25">
      <c r="C34" s="23">
        <v>12</v>
      </c>
      <c r="D34" s="56" t="s">
        <v>51</v>
      </c>
      <c r="E34" s="57" t="s">
        <v>41</v>
      </c>
      <c r="F34" s="58">
        <v>3.87</v>
      </c>
      <c r="G34" s="27"/>
      <c r="H34" s="34"/>
      <c r="I34" s="50"/>
      <c r="J34" s="51"/>
      <c r="K34" s="52"/>
      <c r="L34" s="34"/>
      <c r="M34" s="48"/>
      <c r="N34" s="53"/>
      <c r="O34" s="38"/>
      <c r="P34" s="34"/>
      <c r="Q34" s="48"/>
    </row>
    <row r="35" spans="3:17" ht="24" x14ac:dyDescent="0.25">
      <c r="C35" s="23">
        <v>13</v>
      </c>
      <c r="D35" s="40" t="s">
        <v>52</v>
      </c>
      <c r="E35" s="25" t="s">
        <v>41</v>
      </c>
      <c r="F35" s="26">
        <f>F25</f>
        <v>48.2</v>
      </c>
      <c r="G35" s="59"/>
      <c r="H35" s="34"/>
      <c r="I35" s="55"/>
      <c r="J35" s="51"/>
      <c r="K35" s="52"/>
      <c r="L35" s="28"/>
      <c r="M35" s="28"/>
      <c r="N35" s="28"/>
      <c r="O35" s="43"/>
      <c r="P35" s="28"/>
      <c r="Q35" s="28"/>
    </row>
    <row r="36" spans="3:17" ht="24" x14ac:dyDescent="0.25">
      <c r="C36" s="23">
        <v>14</v>
      </c>
      <c r="D36" s="60" t="s">
        <v>53</v>
      </c>
      <c r="E36" s="61" t="s">
        <v>41</v>
      </c>
      <c r="F36" s="49">
        <f>F35</f>
        <v>48.2</v>
      </c>
      <c r="G36" s="59"/>
      <c r="H36" s="34"/>
      <c r="I36" s="62"/>
      <c r="J36" s="51"/>
      <c r="K36" s="52"/>
      <c r="L36" s="43"/>
      <c r="M36" s="43"/>
      <c r="N36" s="43"/>
      <c r="O36" s="43"/>
      <c r="P36" s="43"/>
      <c r="Q36" s="43"/>
    </row>
    <row r="37" spans="3:17" ht="24" x14ac:dyDescent="0.25">
      <c r="C37" s="23">
        <v>15</v>
      </c>
      <c r="D37" s="46" t="s">
        <v>54</v>
      </c>
      <c r="E37" s="63" t="s">
        <v>39</v>
      </c>
      <c r="F37" s="39">
        <v>28.09</v>
      </c>
      <c r="G37" s="49"/>
      <c r="H37" s="34"/>
      <c r="I37" s="50"/>
      <c r="J37" s="51"/>
      <c r="K37" s="52"/>
      <c r="L37" s="48"/>
      <c r="M37" s="48"/>
      <c r="N37" s="53"/>
      <c r="O37" s="43"/>
      <c r="P37" s="34"/>
      <c r="Q37" s="48"/>
    </row>
    <row r="38" spans="3:17" ht="24" x14ac:dyDescent="0.25">
      <c r="C38" s="23">
        <v>16</v>
      </c>
      <c r="D38" s="46" t="s">
        <v>55</v>
      </c>
      <c r="E38" s="63" t="s">
        <v>56</v>
      </c>
      <c r="F38" s="32">
        <v>2</v>
      </c>
      <c r="G38" s="49"/>
      <c r="H38" s="34"/>
      <c r="I38" s="50"/>
      <c r="J38" s="51"/>
      <c r="K38" s="52"/>
      <c r="L38" s="48"/>
      <c r="M38" s="48"/>
      <c r="N38" s="53"/>
      <c r="O38" s="43"/>
      <c r="P38" s="34"/>
      <c r="Q38" s="48"/>
    </row>
    <row r="39" spans="3:17" ht="36" x14ac:dyDescent="0.25">
      <c r="C39" s="23">
        <v>17</v>
      </c>
      <c r="D39" s="30" t="s">
        <v>57</v>
      </c>
      <c r="E39" s="31" t="s">
        <v>56</v>
      </c>
      <c r="F39" s="64">
        <v>8</v>
      </c>
      <c r="G39" s="49"/>
      <c r="H39" s="34"/>
      <c r="I39" s="50"/>
      <c r="J39" s="51"/>
      <c r="K39" s="52"/>
      <c r="L39" s="48"/>
      <c r="M39" s="48"/>
      <c r="N39" s="53"/>
      <c r="O39" s="38"/>
      <c r="P39" s="34"/>
      <c r="Q39" s="48"/>
    </row>
    <row r="40" spans="3:17" ht="24" x14ac:dyDescent="0.25">
      <c r="C40" s="23">
        <v>18</v>
      </c>
      <c r="D40" s="46" t="s">
        <v>58</v>
      </c>
      <c r="E40" s="25" t="s">
        <v>37</v>
      </c>
      <c r="F40" s="65">
        <v>8</v>
      </c>
      <c r="G40" s="27"/>
      <c r="H40" s="34"/>
      <c r="I40" s="55"/>
      <c r="J40" s="51"/>
      <c r="K40" s="52"/>
      <c r="L40" s="28"/>
      <c r="M40" s="28"/>
      <c r="N40" s="28"/>
      <c r="O40" s="28"/>
      <c r="P40" s="28"/>
      <c r="Q40" s="28"/>
    </row>
    <row r="41" spans="3:17" ht="24" x14ac:dyDescent="0.25">
      <c r="C41" s="23">
        <v>19</v>
      </c>
      <c r="D41" s="30" t="s">
        <v>59</v>
      </c>
      <c r="E41" s="25" t="s">
        <v>37</v>
      </c>
      <c r="F41" s="65">
        <v>4</v>
      </c>
      <c r="G41" s="49"/>
      <c r="H41" s="34"/>
      <c r="I41" s="50"/>
      <c r="J41" s="51"/>
      <c r="K41" s="52"/>
      <c r="L41" s="34"/>
      <c r="M41" s="34"/>
      <c r="N41" s="53"/>
      <c r="O41" s="38"/>
      <c r="P41" s="34"/>
      <c r="Q41" s="34"/>
    </row>
    <row r="42" spans="3:17" ht="36" x14ac:dyDescent="0.25">
      <c r="C42" s="23">
        <v>20</v>
      </c>
      <c r="D42" s="40" t="s">
        <v>60</v>
      </c>
      <c r="E42" s="25" t="s">
        <v>37</v>
      </c>
      <c r="F42" s="65">
        <v>4</v>
      </c>
      <c r="G42" s="27"/>
      <c r="H42" s="34"/>
      <c r="I42" s="55"/>
      <c r="J42" s="51"/>
      <c r="K42" s="52"/>
      <c r="L42" s="28"/>
      <c r="M42" s="28"/>
      <c r="N42" s="28"/>
      <c r="O42" s="43"/>
      <c r="P42" s="28"/>
      <c r="Q42" s="28"/>
    </row>
    <row r="43" spans="3:17" x14ac:dyDescent="0.25">
      <c r="C43" s="23"/>
      <c r="D43" s="24" t="s">
        <v>61</v>
      </c>
      <c r="E43" s="25"/>
      <c r="F43" s="65"/>
      <c r="G43" s="27"/>
      <c r="H43" s="34"/>
      <c r="I43" s="35"/>
      <c r="J43" s="66"/>
      <c r="K43" s="37"/>
      <c r="L43" s="34"/>
      <c r="M43" s="34"/>
      <c r="N43" s="53"/>
      <c r="O43" s="38"/>
      <c r="P43" s="34"/>
      <c r="Q43" s="34"/>
    </row>
    <row r="44" spans="3:17" ht="24" x14ac:dyDescent="0.25">
      <c r="C44" s="23">
        <v>21</v>
      </c>
      <c r="D44" s="67" t="s">
        <v>62</v>
      </c>
      <c r="E44" s="68" t="s">
        <v>63</v>
      </c>
      <c r="F44" s="38">
        <v>3.37</v>
      </c>
      <c r="G44" s="27"/>
      <c r="H44" s="34"/>
      <c r="I44" s="28"/>
      <c r="J44" s="69"/>
      <c r="K44" s="29"/>
      <c r="L44" s="28"/>
      <c r="M44" s="28"/>
      <c r="N44" s="28"/>
      <c r="O44" s="43"/>
      <c r="P44" s="28"/>
      <c r="Q44" s="28"/>
    </row>
    <row r="45" spans="3:17" x14ac:dyDescent="0.25">
      <c r="C45" s="23">
        <v>22</v>
      </c>
      <c r="D45" s="67" t="s">
        <v>64</v>
      </c>
      <c r="E45" s="68" t="s">
        <v>65</v>
      </c>
      <c r="F45" s="70">
        <v>1</v>
      </c>
      <c r="G45" s="27"/>
      <c r="H45" s="34"/>
      <c r="I45" s="28"/>
      <c r="J45" s="29"/>
      <c r="K45" s="37"/>
      <c r="L45" s="28"/>
      <c r="M45" s="28"/>
      <c r="N45" s="28"/>
      <c r="O45" s="43"/>
      <c r="P45" s="28"/>
      <c r="Q45" s="28"/>
    </row>
    <row r="46" spans="3:17" x14ac:dyDescent="0.25">
      <c r="C46" s="23"/>
      <c r="D46" s="54"/>
      <c r="E46" s="23"/>
      <c r="F46" s="71"/>
      <c r="G46" s="27"/>
      <c r="H46" s="28"/>
      <c r="I46" s="28"/>
      <c r="J46" s="29"/>
      <c r="K46" s="29"/>
      <c r="L46" s="28"/>
      <c r="M46" s="28"/>
      <c r="N46" s="28"/>
      <c r="O46" s="43"/>
      <c r="P46" s="28"/>
      <c r="Q46" s="28"/>
    </row>
    <row r="47" spans="3:17" x14ac:dyDescent="0.25">
      <c r="C47" s="167" t="s">
        <v>66</v>
      </c>
      <c r="D47" s="168"/>
      <c r="E47" s="72"/>
      <c r="F47" s="73"/>
      <c r="G47" s="73"/>
      <c r="H47" s="73"/>
      <c r="I47" s="73"/>
      <c r="J47" s="73"/>
      <c r="K47" s="73"/>
      <c r="L47" s="73"/>
      <c r="M47" s="74"/>
      <c r="N47" s="74"/>
      <c r="O47" s="74"/>
      <c r="P47" s="74"/>
      <c r="Q47" s="74"/>
    </row>
    <row r="48" spans="3:17" x14ac:dyDescent="0.25">
      <c r="C48" s="148" t="s">
        <v>67</v>
      </c>
      <c r="D48" s="149"/>
      <c r="E48" s="75"/>
      <c r="F48" s="76"/>
      <c r="G48" s="68"/>
      <c r="H48" s="77"/>
      <c r="I48" s="77"/>
      <c r="J48" s="77"/>
      <c r="K48" s="77"/>
      <c r="L48" s="77"/>
      <c r="M48" s="68"/>
      <c r="N48" s="68"/>
      <c r="O48" s="71"/>
      <c r="P48" s="68"/>
      <c r="Q48" s="38"/>
    </row>
    <row r="49" spans="3:17" x14ac:dyDescent="0.25">
      <c r="C49" s="150" t="s">
        <v>68</v>
      </c>
      <c r="D49" s="150"/>
      <c r="E49" s="75"/>
      <c r="F49" s="76"/>
      <c r="G49" s="75"/>
      <c r="H49" s="75"/>
      <c r="I49" s="77"/>
      <c r="J49" s="77"/>
      <c r="K49" s="77"/>
      <c r="L49" s="77"/>
      <c r="M49" s="76"/>
      <c r="N49" s="68"/>
      <c r="O49" s="68"/>
      <c r="P49" s="68"/>
      <c r="Q49" s="38"/>
    </row>
    <row r="50" spans="3:17" x14ac:dyDescent="0.25">
      <c r="C50" s="169" t="s">
        <v>69</v>
      </c>
      <c r="D50" s="170"/>
      <c r="E50" s="75"/>
      <c r="F50" s="75"/>
      <c r="G50" s="78"/>
      <c r="H50" s="79"/>
      <c r="I50" s="79"/>
      <c r="J50" s="79"/>
      <c r="K50" s="79"/>
      <c r="L50" s="79"/>
      <c r="M50" s="80"/>
      <c r="N50" s="80"/>
      <c r="O50" s="80"/>
      <c r="P50" s="80"/>
      <c r="Q50" s="80"/>
    </row>
    <row r="51" spans="3:17" x14ac:dyDescent="0.25">
      <c r="C51" s="150" t="s">
        <v>70</v>
      </c>
      <c r="D51" s="150"/>
      <c r="E51" s="75"/>
      <c r="F51" s="76"/>
      <c r="G51" s="75"/>
      <c r="H51" s="75"/>
      <c r="I51" s="77"/>
      <c r="J51" s="77"/>
      <c r="K51" s="77"/>
      <c r="L51" s="77"/>
      <c r="M51" s="76"/>
      <c r="N51" s="68"/>
      <c r="O51" s="68"/>
      <c r="P51" s="68"/>
      <c r="Q51" s="38"/>
    </row>
    <row r="52" spans="3:17" x14ac:dyDescent="0.25">
      <c r="C52" s="143" t="s">
        <v>71</v>
      </c>
      <c r="D52" s="143"/>
      <c r="E52" s="75"/>
      <c r="F52" s="75"/>
      <c r="G52" s="75"/>
      <c r="H52" s="75"/>
      <c r="I52" s="81"/>
      <c r="J52" s="81"/>
      <c r="K52" s="81"/>
      <c r="L52" s="81"/>
      <c r="M52" s="68"/>
      <c r="N52" s="68"/>
      <c r="O52" s="68"/>
      <c r="P52" s="68"/>
      <c r="Q52" s="38"/>
    </row>
    <row r="53" spans="3:17" x14ac:dyDescent="0.25">
      <c r="C53" s="150" t="s">
        <v>72</v>
      </c>
      <c r="D53" s="150"/>
      <c r="E53" s="75"/>
      <c r="F53" s="76"/>
      <c r="G53" s="75"/>
      <c r="H53" s="75"/>
      <c r="I53" s="77"/>
      <c r="J53" s="77"/>
      <c r="K53" s="77"/>
      <c r="L53" s="77"/>
      <c r="M53" s="76"/>
      <c r="N53" s="68"/>
      <c r="O53" s="68"/>
      <c r="P53" s="68"/>
      <c r="Q53" s="38"/>
    </row>
    <row r="54" spans="3:17" x14ac:dyDescent="0.25">
      <c r="C54" s="147" t="s">
        <v>73</v>
      </c>
      <c r="D54" s="147"/>
      <c r="E54" s="75"/>
      <c r="F54" s="75"/>
      <c r="G54" s="75"/>
      <c r="H54" s="75"/>
      <c r="I54" s="79"/>
      <c r="J54" s="79"/>
      <c r="K54" s="79"/>
      <c r="L54" s="79"/>
      <c r="M54" s="76"/>
      <c r="N54" s="68"/>
      <c r="O54" s="68"/>
      <c r="P54" s="68"/>
      <c r="Q54" s="80"/>
    </row>
    <row r="55" spans="3:17" x14ac:dyDescent="0.25"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3"/>
      <c r="N55" s="83"/>
      <c r="O55" s="83"/>
      <c r="P55" s="83"/>
      <c r="Q55" s="83"/>
    </row>
    <row r="56" spans="3:17" x14ac:dyDescent="0.25"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3"/>
      <c r="N56" s="83"/>
      <c r="O56" s="83"/>
      <c r="P56" s="83"/>
      <c r="Q56" s="83"/>
    </row>
    <row r="57" spans="3:17" x14ac:dyDescent="0.25"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5"/>
      <c r="N57" s="86"/>
      <c r="O57" s="86"/>
      <c r="P57" s="86"/>
      <c r="Q57" s="87"/>
    </row>
    <row r="58" spans="3:17" x14ac:dyDescent="0.25">
      <c r="C58" s="163" t="s">
        <v>74</v>
      </c>
      <c r="D58" s="163"/>
      <c r="E58" s="88"/>
      <c r="F58" s="154"/>
      <c r="G58" s="154"/>
      <c r="H58" s="154"/>
      <c r="I58" s="154"/>
      <c r="J58" s="89"/>
      <c r="K58" s="151"/>
      <c r="L58" s="151"/>
      <c r="M58" s="151"/>
      <c r="N58" s="152"/>
      <c r="O58" s="152"/>
      <c r="P58" s="90"/>
      <c r="Q58" s="91"/>
    </row>
    <row r="59" spans="3:17" x14ac:dyDescent="0.25">
      <c r="C59" s="92"/>
      <c r="D59" s="92"/>
      <c r="E59" s="9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94"/>
      <c r="Q59" s="91"/>
    </row>
  </sheetData>
  <mergeCells count="28">
    <mergeCell ref="N58:O58"/>
    <mergeCell ref="F59:O59"/>
    <mergeCell ref="C50:D50"/>
    <mergeCell ref="C51:D51"/>
    <mergeCell ref="C58:D58"/>
    <mergeCell ref="F58:I58"/>
    <mergeCell ref="K58:M58"/>
    <mergeCell ref="E19:E20"/>
    <mergeCell ref="F19:F20"/>
    <mergeCell ref="C47:D47"/>
    <mergeCell ref="C48:D48"/>
    <mergeCell ref="C49:D49"/>
    <mergeCell ref="C53:D53"/>
    <mergeCell ref="C54:D54"/>
    <mergeCell ref="G19:L19"/>
    <mergeCell ref="M19:Q19"/>
    <mergeCell ref="C6:Q6"/>
    <mergeCell ref="C7:Q7"/>
    <mergeCell ref="C9:Q9"/>
    <mergeCell ref="C10:Q10"/>
    <mergeCell ref="C11:Q11"/>
    <mergeCell ref="C12:Q12"/>
    <mergeCell ref="C14:Q14"/>
    <mergeCell ref="N16:O16"/>
    <mergeCell ref="N17:Q17"/>
    <mergeCell ref="C52:D52"/>
    <mergeCell ref="C19:C20"/>
    <mergeCell ref="D19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62"/>
  <sheetViews>
    <sheetView topLeftCell="A49" workbookViewId="0">
      <selection activeCell="F51" sqref="F51:F56"/>
    </sheetView>
  </sheetViews>
  <sheetFormatPr defaultRowHeight="15" x14ac:dyDescent="0.25"/>
  <cols>
    <col min="4" max="4" width="36.42578125" customWidth="1"/>
  </cols>
  <sheetData>
    <row r="5" spans="3:17" x14ac:dyDescent="0.25">
      <c r="C5" s="141" t="s">
        <v>76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3:17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3:17" x14ac:dyDescent="0.25">
      <c r="C7" s="165" t="s">
        <v>11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</row>
    <row r="8" spans="3:17" x14ac:dyDescent="0.25">
      <c r="C8" s="156" t="s">
        <v>18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</row>
    <row r="9" spans="3:17" x14ac:dyDescent="0.25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3:17" x14ac:dyDescent="0.25">
      <c r="C10" s="140" t="s">
        <v>19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pans="3:17" x14ac:dyDescent="0.25">
      <c r="C11" s="142" t="s">
        <v>20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</row>
    <row r="12" spans="3:17" x14ac:dyDescent="0.25">
      <c r="C12" s="140" t="s">
        <v>21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</row>
    <row r="13" spans="3:17" x14ac:dyDescent="0.25"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3:17" x14ac:dyDescent="0.2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</row>
    <row r="15" spans="3:17" x14ac:dyDescent="0.25"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</row>
    <row r="16" spans="3:17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3:17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5"/>
      <c r="O17" s="145"/>
      <c r="P17" s="15"/>
      <c r="Q17" s="16"/>
    </row>
    <row r="18" spans="3:17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66"/>
      <c r="O18" s="166"/>
      <c r="P18" s="166"/>
      <c r="Q18" s="166"/>
    </row>
    <row r="19" spans="3:17" x14ac:dyDescent="0.25">
      <c r="C19" s="17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20"/>
      <c r="O19" s="20"/>
      <c r="P19" s="20"/>
      <c r="Q19" s="20"/>
    </row>
    <row r="20" spans="3:17" x14ac:dyDescent="0.25">
      <c r="C20" s="158" t="s">
        <v>6</v>
      </c>
      <c r="D20" s="159" t="s">
        <v>22</v>
      </c>
      <c r="E20" s="158" t="s">
        <v>23</v>
      </c>
      <c r="F20" s="158" t="s">
        <v>24</v>
      </c>
      <c r="G20" s="159" t="s">
        <v>25</v>
      </c>
      <c r="H20" s="159"/>
      <c r="I20" s="159"/>
      <c r="J20" s="159"/>
      <c r="K20" s="159"/>
      <c r="L20" s="159"/>
      <c r="M20" s="159" t="s">
        <v>26</v>
      </c>
      <c r="N20" s="159"/>
      <c r="O20" s="159"/>
      <c r="P20" s="159"/>
      <c r="Q20" s="159"/>
    </row>
    <row r="21" spans="3:17" ht="75" x14ac:dyDescent="0.25">
      <c r="C21" s="158"/>
      <c r="D21" s="159"/>
      <c r="E21" s="158"/>
      <c r="F21" s="158"/>
      <c r="G21" s="21" t="s">
        <v>27</v>
      </c>
      <c r="H21" s="22" t="s">
        <v>28</v>
      </c>
      <c r="I21" s="21" t="s">
        <v>29</v>
      </c>
      <c r="J21" s="21" t="s">
        <v>30</v>
      </c>
      <c r="K21" s="21" t="s">
        <v>31</v>
      </c>
      <c r="L21" s="21" t="s">
        <v>32</v>
      </c>
      <c r="M21" s="21" t="s">
        <v>33</v>
      </c>
      <c r="N21" s="21" t="s">
        <v>29</v>
      </c>
      <c r="O21" s="21" t="s">
        <v>30</v>
      </c>
      <c r="P21" s="21" t="s">
        <v>31</v>
      </c>
      <c r="Q21" s="21" t="s">
        <v>34</v>
      </c>
    </row>
    <row r="22" spans="3:17" x14ac:dyDescent="0.25">
      <c r="C22" s="23"/>
      <c r="D22" s="24" t="s">
        <v>35</v>
      </c>
      <c r="E22" s="25"/>
      <c r="F22" s="26"/>
      <c r="G22" s="27"/>
      <c r="H22" s="28"/>
      <c r="I22" s="28"/>
      <c r="J22" s="29"/>
      <c r="K22" s="29"/>
      <c r="L22" s="28"/>
      <c r="M22" s="28"/>
      <c r="N22" s="28"/>
      <c r="O22" s="28"/>
      <c r="P22" s="28"/>
      <c r="Q22" s="28"/>
    </row>
    <row r="23" spans="3:17" x14ac:dyDescent="0.25">
      <c r="C23" s="23">
        <v>1</v>
      </c>
      <c r="D23" s="30" t="s">
        <v>77</v>
      </c>
      <c r="E23" s="31" t="s">
        <v>56</v>
      </c>
      <c r="F23" s="32">
        <v>1</v>
      </c>
      <c r="G23" s="33"/>
      <c r="H23" s="34"/>
      <c r="I23" s="35"/>
      <c r="J23" s="36"/>
      <c r="K23" s="37"/>
      <c r="L23" s="34"/>
      <c r="M23" s="34"/>
      <c r="N23" s="35"/>
      <c r="O23" s="38"/>
      <c r="P23" s="34"/>
      <c r="Q23" s="34"/>
    </row>
    <row r="24" spans="3:17" ht="39.75" customHeight="1" x14ac:dyDescent="0.25">
      <c r="C24" s="23">
        <v>2</v>
      </c>
      <c r="D24" s="30" t="s">
        <v>78</v>
      </c>
      <c r="E24" s="31" t="s">
        <v>37</v>
      </c>
      <c r="F24" s="32">
        <v>1</v>
      </c>
      <c r="G24" s="33"/>
      <c r="H24" s="34"/>
      <c r="I24" s="35"/>
      <c r="J24" s="36"/>
      <c r="K24" s="37"/>
      <c r="L24" s="34"/>
      <c r="M24" s="34"/>
      <c r="N24" s="35"/>
      <c r="O24" s="38"/>
      <c r="P24" s="34"/>
      <c r="Q24" s="34"/>
    </row>
    <row r="25" spans="3:17" ht="27" customHeight="1" x14ac:dyDescent="0.25">
      <c r="C25" s="23">
        <v>3</v>
      </c>
      <c r="D25" s="30" t="s">
        <v>38</v>
      </c>
      <c r="E25" s="31" t="s">
        <v>39</v>
      </c>
      <c r="F25" s="39">
        <v>27.03</v>
      </c>
      <c r="G25" s="33"/>
      <c r="H25" s="34"/>
      <c r="I25" s="35"/>
      <c r="J25" s="36"/>
      <c r="K25" s="37"/>
      <c r="L25" s="34"/>
      <c r="M25" s="34"/>
      <c r="N25" s="35"/>
      <c r="O25" s="38"/>
      <c r="P25" s="34"/>
      <c r="Q25" s="34"/>
    </row>
    <row r="26" spans="3:17" ht="27.75" customHeight="1" x14ac:dyDescent="0.25">
      <c r="C26" s="23">
        <v>4</v>
      </c>
      <c r="D26" s="40" t="s">
        <v>40</v>
      </c>
      <c r="E26" s="25" t="s">
        <v>41</v>
      </c>
      <c r="F26" s="26">
        <v>76.16</v>
      </c>
      <c r="G26" s="27"/>
      <c r="H26" s="34"/>
      <c r="I26" s="28"/>
      <c r="J26" s="41"/>
      <c r="K26" s="37"/>
      <c r="L26" s="28"/>
      <c r="M26" s="28"/>
      <c r="N26" s="28"/>
      <c r="O26" s="28"/>
      <c r="P26" s="28"/>
      <c r="Q26" s="28"/>
    </row>
    <row r="27" spans="3:17" ht="20.25" customHeight="1" x14ac:dyDescent="0.25">
      <c r="C27" s="23">
        <v>5</v>
      </c>
      <c r="D27" s="30" t="s">
        <v>42</v>
      </c>
      <c r="E27" s="31" t="s">
        <v>41</v>
      </c>
      <c r="F27" s="39">
        <v>51.6</v>
      </c>
      <c r="G27" s="27"/>
      <c r="H27" s="34"/>
      <c r="I27" s="28"/>
      <c r="J27" s="42"/>
      <c r="K27" s="37"/>
      <c r="L27" s="28"/>
      <c r="M27" s="28"/>
      <c r="N27" s="28"/>
      <c r="O27" s="43"/>
      <c r="P27" s="28"/>
      <c r="Q27" s="28"/>
    </row>
    <row r="28" spans="3:17" x14ac:dyDescent="0.25">
      <c r="C28" s="23"/>
      <c r="D28" s="44" t="s">
        <v>43</v>
      </c>
      <c r="E28" s="31"/>
      <c r="F28" s="32"/>
      <c r="G28" s="49"/>
      <c r="H28" s="34"/>
      <c r="I28" s="35"/>
      <c r="J28" s="45"/>
      <c r="K28" s="37"/>
      <c r="L28" s="34"/>
      <c r="M28" s="34"/>
      <c r="N28" s="35"/>
      <c r="O28" s="38"/>
      <c r="P28" s="34"/>
      <c r="Q28" s="34"/>
    </row>
    <row r="29" spans="3:17" ht="57.75" customHeight="1" x14ac:dyDescent="0.25">
      <c r="C29" s="23">
        <v>6</v>
      </c>
      <c r="D29" s="46" t="s">
        <v>79</v>
      </c>
      <c r="E29" s="47" t="s">
        <v>39</v>
      </c>
      <c r="F29" s="48">
        <v>89.68</v>
      </c>
      <c r="G29" s="49"/>
      <c r="H29" s="34"/>
      <c r="I29" s="50"/>
      <c r="J29" s="51"/>
      <c r="K29" s="52"/>
      <c r="L29" s="34"/>
      <c r="M29" s="34"/>
      <c r="N29" s="35"/>
      <c r="O29" s="38"/>
      <c r="P29" s="34"/>
      <c r="Q29" s="34"/>
    </row>
    <row r="30" spans="3:17" ht="43.5" customHeight="1" x14ac:dyDescent="0.25">
      <c r="C30" s="23">
        <v>7</v>
      </c>
      <c r="D30" s="30" t="s">
        <v>45</v>
      </c>
      <c r="E30" s="31" t="s">
        <v>41</v>
      </c>
      <c r="F30" s="48">
        <f>F27</f>
        <v>51.6</v>
      </c>
      <c r="G30" s="49"/>
      <c r="H30" s="34"/>
      <c r="I30" s="50"/>
      <c r="J30" s="51"/>
      <c r="K30" s="52"/>
      <c r="L30" s="48"/>
      <c r="M30" s="48"/>
      <c r="N30" s="35"/>
      <c r="O30" s="38"/>
      <c r="P30" s="34"/>
      <c r="Q30" s="48"/>
    </row>
    <row r="31" spans="3:17" ht="39.75" customHeight="1" x14ac:dyDescent="0.25">
      <c r="C31" s="23">
        <v>8</v>
      </c>
      <c r="D31" s="30" t="s">
        <v>46</v>
      </c>
      <c r="E31" s="31" t="s">
        <v>41</v>
      </c>
      <c r="F31" s="39">
        <f>F30</f>
        <v>51.6</v>
      </c>
      <c r="G31" s="33"/>
      <c r="H31" s="34"/>
      <c r="I31" s="50"/>
      <c r="J31" s="51"/>
      <c r="K31" s="52"/>
      <c r="L31" s="34"/>
      <c r="M31" s="34"/>
      <c r="N31" s="35"/>
      <c r="O31" s="38"/>
      <c r="P31" s="34"/>
      <c r="Q31" s="34"/>
    </row>
    <row r="32" spans="3:17" ht="42.75" customHeight="1" x14ac:dyDescent="0.25">
      <c r="C32" s="23">
        <v>9</v>
      </c>
      <c r="D32" s="30" t="s">
        <v>47</v>
      </c>
      <c r="E32" s="31" t="s">
        <v>41</v>
      </c>
      <c r="F32" s="39">
        <f>F31</f>
        <v>51.6</v>
      </c>
      <c r="G32" s="27"/>
      <c r="H32" s="34"/>
      <c r="I32" s="50"/>
      <c r="J32" s="51"/>
      <c r="K32" s="52"/>
      <c r="L32" s="48"/>
      <c r="M32" s="48"/>
      <c r="N32" s="35"/>
      <c r="O32" s="38"/>
      <c r="P32" s="34"/>
      <c r="Q32" s="48"/>
    </row>
    <row r="33" spans="3:17" ht="41.25" customHeight="1" x14ac:dyDescent="0.25">
      <c r="C33" s="23">
        <v>10</v>
      </c>
      <c r="D33" s="54" t="s">
        <v>80</v>
      </c>
      <c r="E33" s="31" t="s">
        <v>41</v>
      </c>
      <c r="F33" s="39">
        <f>F26</f>
        <v>76.16</v>
      </c>
      <c r="G33" s="49"/>
      <c r="H33" s="34"/>
      <c r="I33" s="50"/>
      <c r="J33" s="51"/>
      <c r="K33" s="52"/>
      <c r="L33" s="34"/>
      <c r="M33" s="34"/>
      <c r="N33" s="35"/>
      <c r="O33" s="38"/>
      <c r="P33" s="34"/>
      <c r="Q33" s="34"/>
    </row>
    <row r="34" spans="3:17" ht="38.25" customHeight="1" x14ac:dyDescent="0.25">
      <c r="C34" s="23">
        <v>11</v>
      </c>
      <c r="D34" s="30" t="s">
        <v>49</v>
      </c>
      <c r="E34" s="31" t="s">
        <v>41</v>
      </c>
      <c r="F34" s="39">
        <f>F30</f>
        <v>51.6</v>
      </c>
      <c r="G34" s="27"/>
      <c r="H34" s="34"/>
      <c r="I34" s="55"/>
      <c r="J34" s="51"/>
      <c r="K34" s="52"/>
      <c r="L34" s="28"/>
      <c r="M34" s="28"/>
      <c r="N34" s="28"/>
      <c r="O34" s="28"/>
      <c r="P34" s="28"/>
      <c r="Q34" s="28"/>
    </row>
    <row r="35" spans="3:17" ht="27" customHeight="1" x14ac:dyDescent="0.25">
      <c r="C35" s="23">
        <v>12</v>
      </c>
      <c r="D35" s="56" t="s">
        <v>81</v>
      </c>
      <c r="E35" s="57" t="s">
        <v>41</v>
      </c>
      <c r="F35" s="58">
        <f>F33-F36</f>
        <v>71.709999999999994</v>
      </c>
      <c r="G35" s="27"/>
      <c r="H35" s="34"/>
      <c r="I35" s="50"/>
      <c r="J35" s="51"/>
      <c r="K35" s="52"/>
      <c r="L35" s="34"/>
      <c r="M35" s="48"/>
      <c r="N35" s="35"/>
      <c r="O35" s="38"/>
      <c r="P35" s="34"/>
      <c r="Q35" s="48"/>
    </row>
    <row r="36" spans="3:17" ht="30.75" customHeight="1" x14ac:dyDescent="0.25">
      <c r="C36" s="23">
        <v>13</v>
      </c>
      <c r="D36" s="56" t="s">
        <v>51</v>
      </c>
      <c r="E36" s="57" t="s">
        <v>41</v>
      </c>
      <c r="F36" s="58">
        <v>4.45</v>
      </c>
      <c r="G36" s="27"/>
      <c r="H36" s="34"/>
      <c r="I36" s="50"/>
      <c r="J36" s="51"/>
      <c r="K36" s="52"/>
      <c r="L36" s="34"/>
      <c r="M36" s="48"/>
      <c r="N36" s="35"/>
      <c r="O36" s="38"/>
      <c r="P36" s="34"/>
      <c r="Q36" s="48"/>
    </row>
    <row r="37" spans="3:17" ht="41.25" customHeight="1" x14ac:dyDescent="0.25">
      <c r="C37" s="23">
        <v>14</v>
      </c>
      <c r="D37" s="40" t="s">
        <v>82</v>
      </c>
      <c r="E37" s="25" t="s">
        <v>37</v>
      </c>
      <c r="F37" s="65">
        <v>1</v>
      </c>
      <c r="G37" s="27"/>
      <c r="H37" s="34"/>
      <c r="I37" s="55"/>
      <c r="J37" s="51"/>
      <c r="K37" s="52"/>
      <c r="L37" s="28"/>
      <c r="M37" s="28"/>
      <c r="N37" s="28"/>
      <c r="O37" s="43"/>
      <c r="P37" s="28"/>
      <c r="Q37" s="28"/>
    </row>
    <row r="38" spans="3:17" ht="38.25" customHeight="1" x14ac:dyDescent="0.25">
      <c r="C38" s="23">
        <v>15</v>
      </c>
      <c r="D38" s="40" t="s">
        <v>52</v>
      </c>
      <c r="E38" s="25" t="s">
        <v>41</v>
      </c>
      <c r="F38" s="26">
        <f>F27</f>
        <v>51.6</v>
      </c>
      <c r="G38" s="59"/>
      <c r="H38" s="34"/>
      <c r="I38" s="55"/>
      <c r="J38" s="51"/>
      <c r="K38" s="52"/>
      <c r="L38" s="28"/>
      <c r="M38" s="28"/>
      <c r="N38" s="28"/>
      <c r="O38" s="43"/>
      <c r="P38" s="28"/>
      <c r="Q38" s="28"/>
    </row>
    <row r="39" spans="3:17" ht="40.5" customHeight="1" x14ac:dyDescent="0.25">
      <c r="C39" s="23">
        <v>16</v>
      </c>
      <c r="D39" s="60" t="s">
        <v>53</v>
      </c>
      <c r="E39" s="61" t="s">
        <v>41</v>
      </c>
      <c r="F39" s="49">
        <f>F38</f>
        <v>51.6</v>
      </c>
      <c r="G39" s="59"/>
      <c r="H39" s="34"/>
      <c r="I39" s="62"/>
      <c r="J39" s="51"/>
      <c r="K39" s="52"/>
      <c r="L39" s="43"/>
      <c r="M39" s="43"/>
      <c r="N39" s="43"/>
      <c r="O39" s="43"/>
      <c r="P39" s="43"/>
      <c r="Q39" s="43"/>
    </row>
    <row r="40" spans="3:17" ht="30.75" customHeight="1" x14ac:dyDescent="0.25">
      <c r="C40" s="23">
        <v>17</v>
      </c>
      <c r="D40" s="46" t="s">
        <v>54</v>
      </c>
      <c r="E40" s="63" t="s">
        <v>39</v>
      </c>
      <c r="F40" s="39">
        <v>29.96</v>
      </c>
      <c r="G40" s="49"/>
      <c r="H40" s="34"/>
      <c r="I40" s="50"/>
      <c r="J40" s="51"/>
      <c r="K40" s="52"/>
      <c r="L40" s="48"/>
      <c r="M40" s="48"/>
      <c r="N40" s="35"/>
      <c r="O40" s="43"/>
      <c r="P40" s="34"/>
      <c r="Q40" s="48"/>
    </row>
    <row r="41" spans="3:17" ht="29.25" customHeight="1" x14ac:dyDescent="0.25">
      <c r="C41" s="23">
        <v>18</v>
      </c>
      <c r="D41" s="46" t="s">
        <v>55</v>
      </c>
      <c r="E41" s="63" t="s">
        <v>56</v>
      </c>
      <c r="F41" s="39">
        <v>2</v>
      </c>
      <c r="G41" s="49"/>
      <c r="H41" s="34"/>
      <c r="I41" s="50"/>
      <c r="J41" s="51"/>
      <c r="K41" s="52"/>
      <c r="L41" s="48"/>
      <c r="M41" s="48"/>
      <c r="N41" s="35"/>
      <c r="O41" s="43"/>
      <c r="P41" s="34"/>
      <c r="Q41" s="48"/>
    </row>
    <row r="42" spans="3:17" ht="42.75" customHeight="1" x14ac:dyDescent="0.25">
      <c r="C42" s="23">
        <v>19</v>
      </c>
      <c r="D42" s="30" t="s">
        <v>83</v>
      </c>
      <c r="E42" s="31" t="s">
        <v>56</v>
      </c>
      <c r="F42" s="64">
        <v>6</v>
      </c>
      <c r="G42" s="49"/>
      <c r="H42" s="34"/>
      <c r="I42" s="50"/>
      <c r="J42" s="51"/>
      <c r="K42" s="52"/>
      <c r="L42" s="48"/>
      <c r="M42" s="48"/>
      <c r="N42" s="35"/>
      <c r="O42" s="38"/>
      <c r="P42" s="34"/>
      <c r="Q42" s="48"/>
    </row>
    <row r="43" spans="3:17" ht="33.75" customHeight="1" x14ac:dyDescent="0.25">
      <c r="C43" s="23">
        <v>20</v>
      </c>
      <c r="D43" s="46" t="s">
        <v>84</v>
      </c>
      <c r="E43" s="25" t="s">
        <v>37</v>
      </c>
      <c r="F43" s="65">
        <v>8</v>
      </c>
      <c r="G43" s="27"/>
      <c r="H43" s="34"/>
      <c r="I43" s="55"/>
      <c r="J43" s="51"/>
      <c r="K43" s="52"/>
      <c r="L43" s="28"/>
      <c r="M43" s="28"/>
      <c r="N43" s="28"/>
      <c r="O43" s="28"/>
      <c r="P43" s="28"/>
      <c r="Q43" s="28"/>
    </row>
    <row r="44" spans="3:17" ht="29.25" customHeight="1" x14ac:dyDescent="0.25">
      <c r="C44" s="23">
        <v>21</v>
      </c>
      <c r="D44" s="30" t="s">
        <v>59</v>
      </c>
      <c r="E44" s="25" t="s">
        <v>37</v>
      </c>
      <c r="F44" s="65">
        <v>4</v>
      </c>
      <c r="G44" s="49"/>
      <c r="H44" s="34"/>
      <c r="I44" s="50"/>
      <c r="J44" s="51"/>
      <c r="K44" s="52"/>
      <c r="L44" s="34"/>
      <c r="M44" s="34"/>
      <c r="N44" s="35"/>
      <c r="O44" s="38"/>
      <c r="P44" s="34"/>
      <c r="Q44" s="34"/>
    </row>
    <row r="45" spans="3:17" ht="54" customHeight="1" x14ac:dyDescent="0.25">
      <c r="C45" s="23">
        <v>22</v>
      </c>
      <c r="D45" s="40" t="s">
        <v>60</v>
      </c>
      <c r="E45" s="25" t="s">
        <v>37</v>
      </c>
      <c r="F45" s="65">
        <v>4</v>
      </c>
      <c r="G45" s="27"/>
      <c r="H45" s="34"/>
      <c r="I45" s="55"/>
      <c r="J45" s="51"/>
      <c r="K45" s="52"/>
      <c r="L45" s="28"/>
      <c r="M45" s="28"/>
      <c r="N45" s="28"/>
      <c r="O45" s="43"/>
      <c r="P45" s="28"/>
      <c r="Q45" s="28"/>
    </row>
    <row r="46" spans="3:17" x14ac:dyDescent="0.25">
      <c r="C46" s="23"/>
      <c r="D46" s="24" t="s">
        <v>61</v>
      </c>
      <c r="E46" s="25"/>
      <c r="F46" s="65"/>
      <c r="G46" s="27"/>
      <c r="H46" s="34"/>
      <c r="I46" s="28"/>
      <c r="J46" s="96"/>
      <c r="K46" s="37"/>
      <c r="L46" s="28"/>
      <c r="M46" s="28"/>
      <c r="N46" s="28"/>
      <c r="O46" s="43"/>
      <c r="P46" s="28"/>
      <c r="Q46" s="28"/>
    </row>
    <row r="47" spans="3:17" ht="42.75" customHeight="1" x14ac:dyDescent="0.25">
      <c r="C47" s="23">
        <v>23</v>
      </c>
      <c r="D47" s="67" t="s">
        <v>62</v>
      </c>
      <c r="E47" s="68" t="s">
        <v>63</v>
      </c>
      <c r="F47" s="38">
        <v>5.89</v>
      </c>
      <c r="G47" s="27"/>
      <c r="H47" s="34"/>
      <c r="I47" s="28"/>
      <c r="J47" s="69"/>
      <c r="K47" s="29"/>
      <c r="L47" s="28"/>
      <c r="M47" s="28"/>
      <c r="N47" s="28"/>
      <c r="O47" s="43"/>
      <c r="P47" s="28"/>
      <c r="Q47" s="28"/>
    </row>
    <row r="48" spans="3:17" x14ac:dyDescent="0.25">
      <c r="C48" s="23">
        <v>24</v>
      </c>
      <c r="D48" s="67" t="s">
        <v>64</v>
      </c>
      <c r="E48" s="68" t="s">
        <v>65</v>
      </c>
      <c r="F48" s="70">
        <v>1</v>
      </c>
      <c r="G48" s="27"/>
      <c r="H48" s="34"/>
      <c r="I48" s="28"/>
      <c r="J48" s="29"/>
      <c r="K48" s="37"/>
      <c r="L48" s="28"/>
      <c r="M48" s="28"/>
      <c r="N48" s="28"/>
      <c r="O48" s="43"/>
      <c r="P48" s="28"/>
      <c r="Q48" s="28"/>
    </row>
    <row r="49" spans="3:17" x14ac:dyDescent="0.25">
      <c r="C49" s="23"/>
      <c r="D49" s="54"/>
      <c r="E49" s="23"/>
      <c r="F49" s="71"/>
      <c r="G49" s="27"/>
      <c r="H49" s="28"/>
      <c r="I49" s="28"/>
      <c r="J49" s="29"/>
      <c r="K49" s="29"/>
      <c r="L49" s="28"/>
      <c r="M49" s="28"/>
      <c r="N49" s="28"/>
      <c r="O49" s="43"/>
      <c r="P49" s="28"/>
      <c r="Q49" s="28"/>
    </row>
    <row r="50" spans="3:17" x14ac:dyDescent="0.25">
      <c r="C50" s="167" t="s">
        <v>66</v>
      </c>
      <c r="D50" s="168"/>
      <c r="E50" s="72"/>
      <c r="F50" s="73"/>
      <c r="G50" s="73"/>
      <c r="H50" s="73"/>
      <c r="I50" s="73"/>
      <c r="J50" s="73"/>
      <c r="K50" s="73"/>
      <c r="L50" s="73"/>
      <c r="M50" s="74"/>
      <c r="N50" s="74"/>
      <c r="O50" s="74"/>
      <c r="P50" s="74"/>
      <c r="Q50" s="74"/>
    </row>
    <row r="51" spans="3:17" x14ac:dyDescent="0.25">
      <c r="C51" s="148" t="s">
        <v>67</v>
      </c>
      <c r="D51" s="149"/>
      <c r="E51" s="75"/>
      <c r="F51" s="76"/>
      <c r="G51" s="68"/>
      <c r="H51" s="77"/>
      <c r="I51" s="77"/>
      <c r="J51" s="77"/>
      <c r="K51" s="77"/>
      <c r="L51" s="77"/>
      <c r="M51" s="68"/>
      <c r="N51" s="68"/>
      <c r="O51" s="71"/>
      <c r="P51" s="68"/>
      <c r="Q51" s="38"/>
    </row>
    <row r="52" spans="3:17" x14ac:dyDescent="0.25">
      <c r="C52" s="150" t="s">
        <v>68</v>
      </c>
      <c r="D52" s="150"/>
      <c r="E52" s="75"/>
      <c r="F52" s="76"/>
      <c r="G52" s="75"/>
      <c r="H52" s="75"/>
      <c r="I52" s="77"/>
      <c r="J52" s="77"/>
      <c r="K52" s="77"/>
      <c r="L52" s="77"/>
      <c r="M52" s="76"/>
      <c r="N52" s="68"/>
      <c r="O52" s="68"/>
      <c r="P52" s="68"/>
      <c r="Q52" s="38"/>
    </row>
    <row r="53" spans="3:17" x14ac:dyDescent="0.25">
      <c r="C53" s="169" t="s">
        <v>69</v>
      </c>
      <c r="D53" s="170"/>
      <c r="E53" s="75"/>
      <c r="F53" s="75"/>
      <c r="G53" s="78"/>
      <c r="H53" s="79"/>
      <c r="I53" s="79"/>
      <c r="J53" s="79"/>
      <c r="K53" s="79"/>
      <c r="L53" s="79"/>
      <c r="M53" s="80"/>
      <c r="N53" s="80"/>
      <c r="O53" s="80"/>
      <c r="P53" s="80"/>
      <c r="Q53" s="80"/>
    </row>
    <row r="54" spans="3:17" x14ac:dyDescent="0.25">
      <c r="C54" s="150" t="s">
        <v>70</v>
      </c>
      <c r="D54" s="150"/>
      <c r="E54" s="75"/>
      <c r="F54" s="76"/>
      <c r="G54" s="75"/>
      <c r="H54" s="75"/>
      <c r="I54" s="77"/>
      <c r="J54" s="77"/>
      <c r="K54" s="77"/>
      <c r="L54" s="77"/>
      <c r="M54" s="76"/>
      <c r="N54" s="68"/>
      <c r="O54" s="68"/>
      <c r="P54" s="68"/>
      <c r="Q54" s="38"/>
    </row>
    <row r="55" spans="3:17" x14ac:dyDescent="0.25">
      <c r="C55" s="143" t="s">
        <v>71</v>
      </c>
      <c r="D55" s="143"/>
      <c r="E55" s="75"/>
      <c r="F55" s="75"/>
      <c r="G55" s="75"/>
      <c r="H55" s="75"/>
      <c r="I55" s="81"/>
      <c r="J55" s="81"/>
      <c r="K55" s="81"/>
      <c r="L55" s="81"/>
      <c r="M55" s="68"/>
      <c r="N55" s="68"/>
      <c r="O55" s="68"/>
      <c r="P55" s="68"/>
      <c r="Q55" s="38"/>
    </row>
    <row r="56" spans="3:17" x14ac:dyDescent="0.25">
      <c r="C56" s="150" t="s">
        <v>72</v>
      </c>
      <c r="D56" s="150"/>
      <c r="E56" s="75"/>
      <c r="F56" s="76"/>
      <c r="G56" s="75"/>
      <c r="H56" s="75"/>
      <c r="I56" s="77"/>
      <c r="J56" s="77"/>
      <c r="K56" s="77"/>
      <c r="L56" s="77"/>
      <c r="M56" s="76"/>
      <c r="N56" s="68"/>
      <c r="O56" s="68"/>
      <c r="P56" s="68"/>
      <c r="Q56" s="38"/>
    </row>
    <row r="57" spans="3:17" x14ac:dyDescent="0.25">
      <c r="C57" s="147" t="s">
        <v>73</v>
      </c>
      <c r="D57" s="147"/>
      <c r="E57" s="75"/>
      <c r="F57" s="75"/>
      <c r="G57" s="75"/>
      <c r="H57" s="75"/>
      <c r="I57" s="79"/>
      <c r="J57" s="79"/>
      <c r="K57" s="79"/>
      <c r="L57" s="79"/>
      <c r="M57" s="76"/>
      <c r="N57" s="68"/>
      <c r="O57" s="68"/>
      <c r="P57" s="68"/>
      <c r="Q57" s="80"/>
    </row>
    <row r="58" spans="3:17" x14ac:dyDescent="0.25"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3"/>
      <c r="N58" s="83"/>
      <c r="O58" s="83"/>
      <c r="P58" s="83"/>
      <c r="Q58" s="83"/>
    </row>
    <row r="59" spans="3:17" x14ac:dyDescent="0.25"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  <c r="N59" s="83"/>
      <c r="O59" s="83"/>
      <c r="P59" s="83"/>
      <c r="Q59" s="83"/>
    </row>
    <row r="60" spans="3:17" x14ac:dyDescent="0.25"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  <c r="N60" s="86"/>
      <c r="O60" s="86"/>
      <c r="P60" s="86"/>
      <c r="Q60" s="87"/>
    </row>
    <row r="61" spans="3:17" x14ac:dyDescent="0.25">
      <c r="C61" s="163" t="s">
        <v>74</v>
      </c>
      <c r="D61" s="163"/>
      <c r="E61" s="88"/>
      <c r="F61" s="154"/>
      <c r="G61" s="154"/>
      <c r="H61" s="154"/>
      <c r="I61" s="154"/>
      <c r="J61" s="89"/>
      <c r="K61" s="151"/>
      <c r="L61" s="151"/>
      <c r="M61" s="151"/>
      <c r="N61" s="171"/>
      <c r="O61" s="171"/>
      <c r="P61" s="90"/>
      <c r="Q61" s="91"/>
    </row>
    <row r="62" spans="3:17" x14ac:dyDescent="0.25">
      <c r="C62" s="92"/>
      <c r="D62" s="92"/>
      <c r="E62" s="93"/>
      <c r="F62" s="153" t="s">
        <v>75</v>
      </c>
      <c r="G62" s="153"/>
      <c r="H62" s="153"/>
      <c r="I62" s="153"/>
      <c r="J62" s="153"/>
      <c r="K62" s="153"/>
      <c r="L62" s="153"/>
      <c r="M62" s="153"/>
      <c r="N62" s="153"/>
      <c r="O62" s="153"/>
      <c r="P62" s="94"/>
      <c r="Q62" s="91"/>
    </row>
  </sheetData>
  <mergeCells count="29">
    <mergeCell ref="F62:O62"/>
    <mergeCell ref="C56:D56"/>
    <mergeCell ref="C57:D57"/>
    <mergeCell ref="C61:D61"/>
    <mergeCell ref="F61:I61"/>
    <mergeCell ref="K61:M61"/>
    <mergeCell ref="N61:O61"/>
    <mergeCell ref="C55:D55"/>
    <mergeCell ref="C13:Q13"/>
    <mergeCell ref="C15:Q15"/>
    <mergeCell ref="N17:O17"/>
    <mergeCell ref="N18:Q18"/>
    <mergeCell ref="C20:C21"/>
    <mergeCell ref="D20:D21"/>
    <mergeCell ref="E20:E21"/>
    <mergeCell ref="F20:F21"/>
    <mergeCell ref="G20:L20"/>
    <mergeCell ref="M20:Q20"/>
    <mergeCell ref="C50:D50"/>
    <mergeCell ref="C51:D51"/>
    <mergeCell ref="C52:D52"/>
    <mergeCell ref="C53:D53"/>
    <mergeCell ref="C54:D54"/>
    <mergeCell ref="C12:Q12"/>
    <mergeCell ref="C5:Q5"/>
    <mergeCell ref="C7:Q7"/>
    <mergeCell ref="C8:Q8"/>
    <mergeCell ref="C10:Q10"/>
    <mergeCell ref="C11:Q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76"/>
  <sheetViews>
    <sheetView topLeftCell="A62" workbookViewId="0">
      <selection activeCell="F65" sqref="F65:F70"/>
    </sheetView>
  </sheetViews>
  <sheetFormatPr defaultRowHeight="15" x14ac:dyDescent="0.25"/>
  <cols>
    <col min="4" max="4" width="25.7109375" customWidth="1"/>
  </cols>
  <sheetData>
    <row r="5" spans="3:17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3:17" x14ac:dyDescent="0.25">
      <c r="C6" s="165" t="s">
        <v>12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3:17" x14ac:dyDescent="0.25">
      <c r="C7" s="156" t="s">
        <v>18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3:17" x14ac:dyDescent="0.25"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3:17" x14ac:dyDescent="0.25">
      <c r="C9" s="140" t="s">
        <v>19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</row>
    <row r="10" spans="3:17" x14ac:dyDescent="0.25">
      <c r="C10" s="142" t="s">
        <v>20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</row>
    <row r="11" spans="3:17" x14ac:dyDescent="0.25">
      <c r="C11" s="140" t="s">
        <v>21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</row>
    <row r="12" spans="3:17" x14ac:dyDescent="0.25"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</row>
    <row r="13" spans="3:17" x14ac:dyDescent="0.25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3:17" x14ac:dyDescent="0.25"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</row>
    <row r="15" spans="3:17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3:17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5"/>
      <c r="O16" s="145"/>
      <c r="P16" s="15"/>
      <c r="Q16" s="16"/>
    </row>
    <row r="17" spans="3:17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66"/>
      <c r="O17" s="166"/>
      <c r="P17" s="166"/>
      <c r="Q17" s="166"/>
    </row>
    <row r="18" spans="3:17" x14ac:dyDescent="0.25">
      <c r="C18" s="17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20"/>
      <c r="O18" s="20"/>
      <c r="P18" s="20"/>
      <c r="Q18" s="20"/>
    </row>
    <row r="19" spans="3:17" x14ac:dyDescent="0.25">
      <c r="C19" s="158" t="s">
        <v>6</v>
      </c>
      <c r="D19" s="159" t="s">
        <v>22</v>
      </c>
      <c r="E19" s="158" t="s">
        <v>23</v>
      </c>
      <c r="F19" s="158" t="s">
        <v>24</v>
      </c>
      <c r="G19" s="159" t="s">
        <v>25</v>
      </c>
      <c r="H19" s="159"/>
      <c r="I19" s="159"/>
      <c r="J19" s="159"/>
      <c r="K19" s="159"/>
      <c r="L19" s="159"/>
      <c r="M19" s="159" t="s">
        <v>26</v>
      </c>
      <c r="N19" s="159"/>
      <c r="O19" s="159"/>
      <c r="P19" s="159"/>
      <c r="Q19" s="159"/>
    </row>
    <row r="20" spans="3:17" ht="75" x14ac:dyDescent="0.25">
      <c r="C20" s="158"/>
      <c r="D20" s="159"/>
      <c r="E20" s="158"/>
      <c r="F20" s="158"/>
      <c r="G20" s="21" t="s">
        <v>27</v>
      </c>
      <c r="H20" s="22" t="s">
        <v>28</v>
      </c>
      <c r="I20" s="21" t="s">
        <v>29</v>
      </c>
      <c r="J20" s="21" t="s">
        <v>30</v>
      </c>
      <c r="K20" s="21" t="s">
        <v>31</v>
      </c>
      <c r="L20" s="21" t="s">
        <v>32</v>
      </c>
      <c r="M20" s="21" t="s">
        <v>33</v>
      </c>
      <c r="N20" s="21" t="s">
        <v>29</v>
      </c>
      <c r="O20" s="21" t="s">
        <v>30</v>
      </c>
      <c r="P20" s="21" t="s">
        <v>31</v>
      </c>
      <c r="Q20" s="21" t="s">
        <v>34</v>
      </c>
    </row>
    <row r="21" spans="3:17" x14ac:dyDescent="0.25">
      <c r="C21" s="97"/>
      <c r="D21" s="24" t="s">
        <v>35</v>
      </c>
      <c r="E21" s="25"/>
      <c r="F21" s="26"/>
      <c r="G21" s="98"/>
      <c r="H21" s="99"/>
      <c r="I21" s="99"/>
      <c r="J21" s="100"/>
      <c r="K21" s="100"/>
      <c r="L21" s="99"/>
      <c r="M21" s="99"/>
      <c r="N21" s="99"/>
      <c r="O21" s="99"/>
      <c r="P21" s="99"/>
      <c r="Q21" s="99"/>
    </row>
    <row r="22" spans="3:17" ht="24" x14ac:dyDescent="0.25">
      <c r="C22" s="97">
        <v>1</v>
      </c>
      <c r="D22" s="30" t="s">
        <v>77</v>
      </c>
      <c r="E22" s="31" t="s">
        <v>56</v>
      </c>
      <c r="F22" s="32">
        <v>1</v>
      </c>
      <c r="G22" s="33"/>
      <c r="H22" s="34"/>
      <c r="I22" s="35"/>
      <c r="J22" s="36"/>
      <c r="K22" s="37"/>
      <c r="L22" s="34"/>
      <c r="M22" s="34"/>
      <c r="N22" s="35"/>
      <c r="O22" s="38"/>
      <c r="P22" s="34"/>
      <c r="Q22" s="34"/>
    </row>
    <row r="23" spans="3:17" ht="24" x14ac:dyDescent="0.25">
      <c r="C23" s="97">
        <v>2</v>
      </c>
      <c r="D23" s="30" t="s">
        <v>85</v>
      </c>
      <c r="E23" s="31" t="s">
        <v>37</v>
      </c>
      <c r="F23" s="32">
        <v>1</v>
      </c>
      <c r="G23" s="33"/>
      <c r="H23" s="34"/>
      <c r="I23" s="35"/>
      <c r="J23" s="36"/>
      <c r="K23" s="37"/>
      <c r="L23" s="34"/>
      <c r="M23" s="34"/>
      <c r="N23" s="35"/>
      <c r="O23" s="38"/>
      <c r="P23" s="34"/>
      <c r="Q23" s="34"/>
    </row>
    <row r="24" spans="3:17" ht="36" x14ac:dyDescent="0.25">
      <c r="C24" s="97">
        <v>3</v>
      </c>
      <c r="D24" s="30" t="s">
        <v>86</v>
      </c>
      <c r="E24" s="31" t="s">
        <v>37</v>
      </c>
      <c r="F24" s="32">
        <v>1</v>
      </c>
      <c r="G24" s="33"/>
      <c r="H24" s="34"/>
      <c r="I24" s="35"/>
      <c r="J24" s="36"/>
      <c r="K24" s="37"/>
      <c r="L24" s="34"/>
      <c r="M24" s="34"/>
      <c r="N24" s="35"/>
      <c r="O24" s="38"/>
      <c r="P24" s="34"/>
      <c r="Q24" s="34"/>
    </row>
    <row r="25" spans="3:17" x14ac:dyDescent="0.25">
      <c r="C25" s="97">
        <v>4</v>
      </c>
      <c r="D25" s="30" t="s">
        <v>87</v>
      </c>
      <c r="E25" s="31" t="s">
        <v>56</v>
      </c>
      <c r="F25" s="32">
        <v>3</v>
      </c>
      <c r="G25" s="33"/>
      <c r="H25" s="34"/>
      <c r="I25" s="35"/>
      <c r="J25" s="36"/>
      <c r="K25" s="37"/>
      <c r="L25" s="34"/>
      <c r="M25" s="34"/>
      <c r="N25" s="35"/>
      <c r="O25" s="38"/>
      <c r="P25" s="34"/>
      <c r="Q25" s="34"/>
    </row>
    <row r="26" spans="3:17" ht="24" x14ac:dyDescent="0.25">
      <c r="C26" s="97">
        <v>5</v>
      </c>
      <c r="D26" s="30" t="s">
        <v>88</v>
      </c>
      <c r="E26" s="31" t="s">
        <v>37</v>
      </c>
      <c r="F26" s="32">
        <v>1</v>
      </c>
      <c r="G26" s="33"/>
      <c r="H26" s="34"/>
      <c r="I26" s="35"/>
      <c r="J26" s="36"/>
      <c r="K26" s="37"/>
      <c r="L26" s="34"/>
      <c r="M26" s="34"/>
      <c r="N26" s="35"/>
      <c r="O26" s="38"/>
      <c r="P26" s="34"/>
      <c r="Q26" s="34"/>
    </row>
    <row r="27" spans="3:17" ht="24" x14ac:dyDescent="0.25">
      <c r="C27" s="97">
        <v>6</v>
      </c>
      <c r="D27" s="30" t="s">
        <v>89</v>
      </c>
      <c r="E27" s="31" t="s">
        <v>37</v>
      </c>
      <c r="F27" s="32">
        <v>1</v>
      </c>
      <c r="G27" s="33"/>
      <c r="H27" s="34"/>
      <c r="I27" s="35"/>
      <c r="J27" s="36"/>
      <c r="K27" s="37"/>
      <c r="L27" s="34"/>
      <c r="M27" s="34"/>
      <c r="N27" s="35"/>
      <c r="O27" s="38"/>
      <c r="P27" s="34"/>
      <c r="Q27" s="34"/>
    </row>
    <row r="28" spans="3:17" ht="24" x14ac:dyDescent="0.25">
      <c r="C28" s="97">
        <v>7</v>
      </c>
      <c r="D28" s="30" t="s">
        <v>38</v>
      </c>
      <c r="E28" s="31" t="s">
        <v>39</v>
      </c>
      <c r="F28" s="39">
        <v>17.940000000000001</v>
      </c>
      <c r="G28" s="33"/>
      <c r="H28" s="34"/>
      <c r="I28" s="35"/>
      <c r="J28" s="36"/>
      <c r="K28" s="37"/>
      <c r="L28" s="34"/>
      <c r="M28" s="34"/>
      <c r="N28" s="35"/>
      <c r="O28" s="38"/>
      <c r="P28" s="34"/>
      <c r="Q28" s="34"/>
    </row>
    <row r="29" spans="3:17" x14ac:dyDescent="0.25">
      <c r="C29" s="97">
        <v>8</v>
      </c>
      <c r="D29" s="101" t="s">
        <v>90</v>
      </c>
      <c r="E29" s="31" t="s">
        <v>41</v>
      </c>
      <c r="F29" s="39">
        <v>29.18</v>
      </c>
      <c r="G29" s="27"/>
      <c r="H29" s="34"/>
      <c r="I29" s="35"/>
      <c r="J29" s="36"/>
      <c r="K29" s="37"/>
      <c r="L29" s="34"/>
      <c r="M29" s="34"/>
      <c r="N29" s="35"/>
      <c r="O29" s="38"/>
      <c r="P29" s="34"/>
      <c r="Q29" s="34"/>
    </row>
    <row r="30" spans="3:17" x14ac:dyDescent="0.25">
      <c r="C30" s="97">
        <v>9</v>
      </c>
      <c r="D30" s="30" t="s">
        <v>91</v>
      </c>
      <c r="E30" s="31" t="s">
        <v>41</v>
      </c>
      <c r="F30" s="39">
        <v>17.97</v>
      </c>
      <c r="G30" s="33"/>
      <c r="H30" s="34"/>
      <c r="I30" s="35"/>
      <c r="J30" s="36"/>
      <c r="K30" s="37"/>
      <c r="L30" s="34"/>
      <c r="M30" s="34"/>
      <c r="N30" s="35"/>
      <c r="O30" s="38"/>
      <c r="P30" s="34"/>
      <c r="Q30" s="34"/>
    </row>
    <row r="31" spans="3:17" ht="24" x14ac:dyDescent="0.25">
      <c r="C31" s="97">
        <v>10</v>
      </c>
      <c r="D31" s="30" t="s">
        <v>92</v>
      </c>
      <c r="E31" s="31" t="s">
        <v>41</v>
      </c>
      <c r="F31" s="39">
        <v>16.399999999999999</v>
      </c>
      <c r="G31" s="33"/>
      <c r="H31" s="34"/>
      <c r="I31" s="35"/>
      <c r="J31" s="36"/>
      <c r="K31" s="37"/>
      <c r="L31" s="34"/>
      <c r="M31" s="34"/>
      <c r="N31" s="53"/>
      <c r="O31" s="38"/>
      <c r="P31" s="34"/>
      <c r="Q31" s="34"/>
    </row>
    <row r="32" spans="3:17" ht="48" x14ac:dyDescent="0.25">
      <c r="C32" s="97">
        <v>11</v>
      </c>
      <c r="D32" s="30" t="s">
        <v>93</v>
      </c>
      <c r="E32" s="31" t="s">
        <v>56</v>
      </c>
      <c r="F32" s="32">
        <v>1</v>
      </c>
      <c r="G32" s="33"/>
      <c r="H32" s="34"/>
      <c r="I32" s="53"/>
      <c r="J32" s="36"/>
      <c r="K32" s="37"/>
      <c r="L32" s="34"/>
      <c r="M32" s="34"/>
      <c r="N32" s="53"/>
      <c r="O32" s="38"/>
      <c r="P32" s="34"/>
      <c r="Q32" s="34"/>
    </row>
    <row r="33" spans="3:17" x14ac:dyDescent="0.25">
      <c r="C33" s="23"/>
      <c r="D33" s="44" t="s">
        <v>43</v>
      </c>
      <c r="E33" s="31"/>
      <c r="F33" s="39"/>
      <c r="G33" s="33"/>
      <c r="H33" s="34"/>
      <c r="I33" s="35"/>
      <c r="J33" s="45"/>
      <c r="K33" s="37"/>
      <c r="L33" s="34"/>
      <c r="M33" s="34"/>
      <c r="N33" s="35"/>
      <c r="O33" s="38"/>
      <c r="P33" s="34"/>
      <c r="Q33" s="34"/>
    </row>
    <row r="34" spans="3:17" ht="84" x14ac:dyDescent="0.25">
      <c r="C34" s="23">
        <v>12</v>
      </c>
      <c r="D34" s="46" t="s">
        <v>94</v>
      </c>
      <c r="E34" s="47" t="s">
        <v>39</v>
      </c>
      <c r="F34" s="48">
        <v>39.979999999999997</v>
      </c>
      <c r="G34" s="49"/>
      <c r="H34" s="34"/>
      <c r="I34" s="50"/>
      <c r="J34" s="51"/>
      <c r="K34" s="52"/>
      <c r="L34" s="34"/>
      <c r="M34" s="34"/>
      <c r="N34" s="35"/>
      <c r="O34" s="38"/>
      <c r="P34" s="34"/>
      <c r="Q34" s="34"/>
    </row>
    <row r="35" spans="3:17" ht="48" x14ac:dyDescent="0.25">
      <c r="C35" s="23">
        <v>13</v>
      </c>
      <c r="D35" s="30" t="s">
        <v>95</v>
      </c>
      <c r="E35" s="31" t="s">
        <v>37</v>
      </c>
      <c r="F35" s="32">
        <v>1</v>
      </c>
      <c r="G35" s="59"/>
      <c r="H35" s="34"/>
      <c r="I35" s="55"/>
      <c r="J35" s="51"/>
      <c r="K35" s="52"/>
      <c r="L35" s="28"/>
      <c r="M35" s="28"/>
      <c r="N35" s="28"/>
      <c r="O35" s="43"/>
      <c r="P35" s="28"/>
      <c r="Q35" s="28"/>
    </row>
    <row r="36" spans="3:17" ht="60" x14ac:dyDescent="0.25">
      <c r="C36" s="23">
        <v>14</v>
      </c>
      <c r="D36" s="30" t="s">
        <v>96</v>
      </c>
      <c r="E36" s="31" t="s">
        <v>37</v>
      </c>
      <c r="F36" s="32">
        <v>1</v>
      </c>
      <c r="G36" s="27"/>
      <c r="H36" s="34"/>
      <c r="I36" s="55"/>
      <c r="J36" s="51"/>
      <c r="K36" s="52"/>
      <c r="L36" s="28"/>
      <c r="M36" s="28"/>
      <c r="N36" s="28"/>
      <c r="O36" s="43"/>
      <c r="P36" s="28"/>
      <c r="Q36" s="28"/>
    </row>
    <row r="37" spans="3:17" ht="36" x14ac:dyDescent="0.25">
      <c r="C37" s="23">
        <v>15</v>
      </c>
      <c r="D37" s="30" t="s">
        <v>97</v>
      </c>
      <c r="E37" s="31" t="s">
        <v>41</v>
      </c>
      <c r="F37" s="48">
        <f>F31</f>
        <v>16.399999999999999</v>
      </c>
      <c r="G37" s="49"/>
      <c r="H37" s="34"/>
      <c r="I37" s="50"/>
      <c r="J37" s="51"/>
      <c r="K37" s="52"/>
      <c r="L37" s="48"/>
      <c r="M37" s="48"/>
      <c r="N37" s="35"/>
      <c r="O37" s="38"/>
      <c r="P37" s="34"/>
      <c r="Q37" s="48"/>
    </row>
    <row r="38" spans="3:17" ht="48" x14ac:dyDescent="0.25">
      <c r="C38" s="23">
        <v>16</v>
      </c>
      <c r="D38" s="30" t="s">
        <v>46</v>
      </c>
      <c r="E38" s="31" t="s">
        <v>41</v>
      </c>
      <c r="F38" s="39">
        <f>F37</f>
        <v>16.399999999999999</v>
      </c>
      <c r="G38" s="33"/>
      <c r="H38" s="34"/>
      <c r="I38" s="50"/>
      <c r="J38" s="51"/>
      <c r="K38" s="52"/>
      <c r="L38" s="34"/>
      <c r="M38" s="34"/>
      <c r="N38" s="35"/>
      <c r="O38" s="38"/>
      <c r="P38" s="34"/>
      <c r="Q38" s="34"/>
    </row>
    <row r="39" spans="3:17" ht="24" x14ac:dyDescent="0.25">
      <c r="C39" s="23">
        <v>17</v>
      </c>
      <c r="D39" s="30" t="s">
        <v>47</v>
      </c>
      <c r="E39" s="31" t="s">
        <v>41</v>
      </c>
      <c r="F39" s="39">
        <f>F38</f>
        <v>16.399999999999999</v>
      </c>
      <c r="G39" s="27"/>
      <c r="H39" s="34"/>
      <c r="I39" s="50"/>
      <c r="J39" s="51"/>
      <c r="K39" s="52"/>
      <c r="L39" s="48"/>
      <c r="M39" s="48"/>
      <c r="N39" s="35"/>
      <c r="O39" s="38"/>
      <c r="P39" s="34"/>
      <c r="Q39" s="48"/>
    </row>
    <row r="40" spans="3:17" ht="48" x14ac:dyDescent="0.25">
      <c r="C40" s="23">
        <v>18</v>
      </c>
      <c r="D40" s="54" t="s">
        <v>80</v>
      </c>
      <c r="E40" s="31" t="s">
        <v>41</v>
      </c>
      <c r="F40" s="39">
        <f>F29+F30</f>
        <v>47.15</v>
      </c>
      <c r="G40" s="49"/>
      <c r="H40" s="34"/>
      <c r="I40" s="50"/>
      <c r="J40" s="51"/>
      <c r="K40" s="52"/>
      <c r="L40" s="34"/>
      <c r="M40" s="34"/>
      <c r="N40" s="35"/>
      <c r="O40" s="38"/>
      <c r="P40" s="34"/>
      <c r="Q40" s="34"/>
    </row>
    <row r="41" spans="3:17" ht="72" x14ac:dyDescent="0.25">
      <c r="C41" s="23">
        <v>19</v>
      </c>
      <c r="D41" s="30" t="s">
        <v>98</v>
      </c>
      <c r="E41" s="31" t="s">
        <v>41</v>
      </c>
      <c r="F41" s="39">
        <f>F30</f>
        <v>17.97</v>
      </c>
      <c r="G41" s="33"/>
      <c r="H41" s="34"/>
      <c r="I41" s="50"/>
      <c r="J41" s="51"/>
      <c r="K41" s="52"/>
      <c r="L41" s="34"/>
      <c r="M41" s="34"/>
      <c r="N41" s="35"/>
      <c r="O41" s="38"/>
      <c r="P41" s="34"/>
      <c r="Q41" s="34"/>
    </row>
    <row r="42" spans="3:17" ht="48" x14ac:dyDescent="0.25">
      <c r="C42" s="23">
        <v>20</v>
      </c>
      <c r="D42" s="30" t="s">
        <v>99</v>
      </c>
      <c r="E42" s="31" t="s">
        <v>41</v>
      </c>
      <c r="F42" s="34">
        <f>F37+(F40-F41-F43)</f>
        <v>44.56</v>
      </c>
      <c r="G42" s="27"/>
      <c r="H42" s="34"/>
      <c r="I42" s="55"/>
      <c r="J42" s="51"/>
      <c r="K42" s="52"/>
      <c r="L42" s="28"/>
      <c r="M42" s="28"/>
      <c r="N42" s="28"/>
      <c r="O42" s="28"/>
      <c r="P42" s="28"/>
      <c r="Q42" s="28"/>
    </row>
    <row r="43" spans="3:17" ht="36" x14ac:dyDescent="0.25">
      <c r="C43" s="23">
        <v>21</v>
      </c>
      <c r="D43" s="56" t="s">
        <v>100</v>
      </c>
      <c r="E43" s="57" t="s">
        <v>41</v>
      </c>
      <c r="F43" s="58">
        <v>1.02</v>
      </c>
      <c r="G43" s="27"/>
      <c r="H43" s="34"/>
      <c r="I43" s="50"/>
      <c r="J43" s="51"/>
      <c r="K43" s="52"/>
      <c r="L43" s="34"/>
      <c r="M43" s="48"/>
      <c r="N43" s="35"/>
      <c r="O43" s="38"/>
      <c r="P43" s="34"/>
      <c r="Q43" s="48"/>
    </row>
    <row r="44" spans="3:17" ht="36" x14ac:dyDescent="0.25">
      <c r="C44" s="23">
        <v>22</v>
      </c>
      <c r="D44" s="40" t="s">
        <v>101</v>
      </c>
      <c r="E44" s="25" t="s">
        <v>37</v>
      </c>
      <c r="F44" s="65">
        <v>2</v>
      </c>
      <c r="G44" s="27"/>
      <c r="H44" s="34"/>
      <c r="I44" s="55"/>
      <c r="J44" s="51"/>
      <c r="K44" s="52"/>
      <c r="L44" s="28"/>
      <c r="M44" s="28"/>
      <c r="N44" s="28"/>
      <c r="O44" s="43"/>
      <c r="P44" s="28"/>
      <c r="Q44" s="28"/>
    </row>
    <row r="45" spans="3:17" ht="24" x14ac:dyDescent="0.25">
      <c r="C45" s="23">
        <v>23</v>
      </c>
      <c r="D45" s="40" t="s">
        <v>102</v>
      </c>
      <c r="E45" s="25" t="s">
        <v>41</v>
      </c>
      <c r="F45" s="26">
        <f>F31</f>
        <v>16.399999999999999</v>
      </c>
      <c r="G45" s="59"/>
      <c r="H45" s="34"/>
      <c r="I45" s="55"/>
      <c r="J45" s="51"/>
      <c r="K45" s="52"/>
      <c r="L45" s="28"/>
      <c r="M45" s="28"/>
      <c r="N45" s="28"/>
      <c r="O45" s="43"/>
      <c r="P45" s="28"/>
      <c r="Q45" s="28"/>
    </row>
    <row r="46" spans="3:17" ht="48" x14ac:dyDescent="0.25">
      <c r="C46" s="23">
        <v>24</v>
      </c>
      <c r="D46" s="30" t="s">
        <v>103</v>
      </c>
      <c r="E46" s="31" t="s">
        <v>41</v>
      </c>
      <c r="F46" s="26">
        <f>F45</f>
        <v>16.399999999999999</v>
      </c>
      <c r="G46" s="33"/>
      <c r="H46" s="34"/>
      <c r="I46" s="50"/>
      <c r="J46" s="51"/>
      <c r="K46" s="52"/>
      <c r="L46" s="34"/>
      <c r="M46" s="34"/>
      <c r="N46" s="35"/>
      <c r="O46" s="38"/>
      <c r="P46" s="34"/>
      <c r="Q46" s="34"/>
    </row>
    <row r="47" spans="3:17" ht="36" x14ac:dyDescent="0.25">
      <c r="C47" s="23">
        <v>25</v>
      </c>
      <c r="D47" s="40" t="s">
        <v>104</v>
      </c>
      <c r="E47" s="25" t="s">
        <v>41</v>
      </c>
      <c r="F47" s="26">
        <f>F45</f>
        <v>16.399999999999999</v>
      </c>
      <c r="G47" s="27"/>
      <c r="H47" s="34"/>
      <c r="I47" s="55"/>
      <c r="J47" s="51"/>
      <c r="K47" s="52"/>
      <c r="L47" s="28"/>
      <c r="M47" s="28"/>
      <c r="N47" s="28"/>
      <c r="O47" s="28"/>
      <c r="P47" s="28"/>
      <c r="Q47" s="28"/>
    </row>
    <row r="48" spans="3:17" ht="48" x14ac:dyDescent="0.25">
      <c r="C48" s="23">
        <v>26</v>
      </c>
      <c r="D48" s="46" t="s">
        <v>105</v>
      </c>
      <c r="E48" s="25" t="s">
        <v>39</v>
      </c>
      <c r="F48" s="26">
        <v>21.76</v>
      </c>
      <c r="G48" s="27"/>
      <c r="H48" s="34"/>
      <c r="I48" s="55"/>
      <c r="J48" s="51"/>
      <c r="K48" s="52"/>
      <c r="L48" s="28"/>
      <c r="M48" s="28"/>
      <c r="N48" s="28"/>
      <c r="O48" s="28"/>
      <c r="P48" s="28"/>
      <c r="Q48" s="28"/>
    </row>
    <row r="49" spans="3:17" ht="60" x14ac:dyDescent="0.25">
      <c r="C49" s="23">
        <v>27</v>
      </c>
      <c r="D49" s="30" t="s">
        <v>83</v>
      </c>
      <c r="E49" s="31" t="s">
        <v>56</v>
      </c>
      <c r="F49" s="64">
        <v>4</v>
      </c>
      <c r="G49" s="49"/>
      <c r="H49" s="34"/>
      <c r="I49" s="50"/>
      <c r="J49" s="51"/>
      <c r="K49" s="52"/>
      <c r="L49" s="48"/>
      <c r="M49" s="48"/>
      <c r="N49" s="35"/>
      <c r="O49" s="38"/>
      <c r="P49" s="34"/>
      <c r="Q49" s="48"/>
    </row>
    <row r="50" spans="3:17" ht="36" x14ac:dyDescent="0.25">
      <c r="C50" s="23">
        <v>28</v>
      </c>
      <c r="D50" s="46" t="s">
        <v>106</v>
      </c>
      <c r="E50" s="25" t="s">
        <v>37</v>
      </c>
      <c r="F50" s="65">
        <v>6</v>
      </c>
      <c r="G50" s="27"/>
      <c r="H50" s="34"/>
      <c r="I50" s="55"/>
      <c r="J50" s="51"/>
      <c r="K50" s="52"/>
      <c r="L50" s="28"/>
      <c r="M50" s="28"/>
      <c r="N50" s="28"/>
      <c r="O50" s="28"/>
      <c r="P50" s="28"/>
      <c r="Q50" s="28"/>
    </row>
    <row r="51" spans="3:17" ht="48" x14ac:dyDescent="0.25">
      <c r="C51" s="23">
        <v>29</v>
      </c>
      <c r="D51" s="30" t="s">
        <v>107</v>
      </c>
      <c r="E51" s="31" t="s">
        <v>37</v>
      </c>
      <c r="F51" s="32">
        <v>3</v>
      </c>
      <c r="G51" s="33"/>
      <c r="H51" s="34"/>
      <c r="I51" s="50"/>
      <c r="J51" s="51"/>
      <c r="K51" s="52"/>
      <c r="L51" s="34"/>
      <c r="M51" s="34"/>
      <c r="N51" s="35"/>
      <c r="O51" s="38"/>
      <c r="P51" s="34"/>
      <c r="Q51" s="34"/>
    </row>
    <row r="52" spans="3:17" ht="36" x14ac:dyDescent="0.25">
      <c r="C52" s="23">
        <v>30</v>
      </c>
      <c r="D52" s="30" t="s">
        <v>108</v>
      </c>
      <c r="E52" s="31" t="s">
        <v>56</v>
      </c>
      <c r="F52" s="32">
        <v>3</v>
      </c>
      <c r="G52" s="33"/>
      <c r="H52" s="34"/>
      <c r="I52" s="50"/>
      <c r="J52" s="51"/>
      <c r="K52" s="52"/>
      <c r="L52" s="34"/>
      <c r="M52" s="34"/>
      <c r="N52" s="35"/>
      <c r="O52" s="38"/>
      <c r="P52" s="34"/>
      <c r="Q52" s="34"/>
    </row>
    <row r="53" spans="3:17" ht="36" x14ac:dyDescent="0.25">
      <c r="C53" s="23">
        <v>31</v>
      </c>
      <c r="D53" s="40" t="s">
        <v>109</v>
      </c>
      <c r="E53" s="68" t="s">
        <v>37</v>
      </c>
      <c r="F53" s="70">
        <v>3</v>
      </c>
      <c r="G53" s="27"/>
      <c r="H53" s="34"/>
      <c r="I53" s="55"/>
      <c r="J53" s="51"/>
      <c r="K53" s="52"/>
      <c r="L53" s="28"/>
      <c r="M53" s="28"/>
      <c r="N53" s="28"/>
      <c r="O53" s="43"/>
      <c r="P53" s="28"/>
      <c r="Q53" s="28"/>
    </row>
    <row r="54" spans="3:17" ht="36" x14ac:dyDescent="0.25">
      <c r="C54" s="23">
        <v>32</v>
      </c>
      <c r="D54" s="40" t="s">
        <v>110</v>
      </c>
      <c r="E54" s="68" t="s">
        <v>37</v>
      </c>
      <c r="F54" s="70">
        <v>1</v>
      </c>
      <c r="G54" s="27"/>
      <c r="H54" s="34"/>
      <c r="I54" s="55"/>
      <c r="J54" s="51"/>
      <c r="K54" s="52"/>
      <c r="L54" s="28"/>
      <c r="M54" s="28"/>
      <c r="N54" s="28"/>
      <c r="O54" s="43"/>
      <c r="P54" s="28"/>
      <c r="Q54" s="28"/>
    </row>
    <row r="55" spans="3:17" ht="36" x14ac:dyDescent="0.25">
      <c r="C55" s="23">
        <v>33</v>
      </c>
      <c r="D55" s="30" t="s">
        <v>111</v>
      </c>
      <c r="E55" s="31" t="s">
        <v>37</v>
      </c>
      <c r="F55" s="32">
        <v>1</v>
      </c>
      <c r="G55" s="33"/>
      <c r="H55" s="34"/>
      <c r="I55" s="50"/>
      <c r="J55" s="51"/>
      <c r="K55" s="52"/>
      <c r="L55" s="34"/>
      <c r="M55" s="34"/>
      <c r="N55" s="35"/>
      <c r="O55" s="38"/>
      <c r="P55" s="34"/>
      <c r="Q55" s="34"/>
    </row>
    <row r="56" spans="3:17" ht="48" x14ac:dyDescent="0.25">
      <c r="C56" s="23">
        <v>34</v>
      </c>
      <c r="D56" s="30" t="s">
        <v>112</v>
      </c>
      <c r="E56" s="31" t="s">
        <v>37</v>
      </c>
      <c r="F56" s="32">
        <v>1</v>
      </c>
      <c r="G56" s="33"/>
      <c r="H56" s="34"/>
      <c r="I56" s="50"/>
      <c r="J56" s="51"/>
      <c r="K56" s="52"/>
      <c r="L56" s="34"/>
      <c r="M56" s="34"/>
      <c r="N56" s="35"/>
      <c r="O56" s="38"/>
      <c r="P56" s="34"/>
      <c r="Q56" s="34"/>
    </row>
    <row r="57" spans="3:17" ht="36" x14ac:dyDescent="0.25">
      <c r="C57" s="23">
        <v>35</v>
      </c>
      <c r="D57" s="46" t="s">
        <v>113</v>
      </c>
      <c r="E57" s="68" t="s">
        <v>56</v>
      </c>
      <c r="F57" s="70">
        <v>1</v>
      </c>
      <c r="G57" s="71"/>
      <c r="H57" s="34"/>
      <c r="I57" s="102"/>
      <c r="J57" s="51"/>
      <c r="K57" s="52"/>
      <c r="L57" s="103"/>
      <c r="M57" s="103"/>
      <c r="N57" s="104"/>
      <c r="O57" s="38"/>
      <c r="P57" s="38"/>
      <c r="Q57" s="103"/>
    </row>
    <row r="58" spans="3:17" ht="48" x14ac:dyDescent="0.25">
      <c r="C58" s="23">
        <v>36</v>
      </c>
      <c r="D58" s="30" t="s">
        <v>59</v>
      </c>
      <c r="E58" s="25" t="s">
        <v>37</v>
      </c>
      <c r="F58" s="65">
        <v>2</v>
      </c>
      <c r="G58" s="49"/>
      <c r="H58" s="34"/>
      <c r="I58" s="50"/>
      <c r="J58" s="51"/>
      <c r="K58" s="52"/>
      <c r="L58" s="34"/>
      <c r="M58" s="34"/>
      <c r="N58" s="35"/>
      <c r="O58" s="38"/>
      <c r="P58" s="34"/>
      <c r="Q58" s="34"/>
    </row>
    <row r="59" spans="3:17" ht="60" x14ac:dyDescent="0.25">
      <c r="C59" s="23">
        <v>37</v>
      </c>
      <c r="D59" s="40" t="s">
        <v>60</v>
      </c>
      <c r="E59" s="25" t="s">
        <v>37</v>
      </c>
      <c r="F59" s="65">
        <v>2</v>
      </c>
      <c r="G59" s="27"/>
      <c r="H59" s="34"/>
      <c r="I59" s="55"/>
      <c r="J59" s="51"/>
      <c r="K59" s="52"/>
      <c r="L59" s="28"/>
      <c r="M59" s="28"/>
      <c r="N59" s="28"/>
      <c r="O59" s="43"/>
      <c r="P59" s="28"/>
      <c r="Q59" s="28"/>
    </row>
    <row r="60" spans="3:17" x14ac:dyDescent="0.25">
      <c r="C60" s="23"/>
      <c r="D60" s="24" t="s">
        <v>61</v>
      </c>
      <c r="E60" s="25"/>
      <c r="F60" s="65"/>
      <c r="G60" s="27"/>
      <c r="H60" s="34"/>
      <c r="I60" s="28"/>
      <c r="J60" s="96"/>
      <c r="K60" s="37"/>
      <c r="L60" s="28"/>
      <c r="M60" s="28"/>
      <c r="N60" s="28"/>
      <c r="O60" s="43"/>
      <c r="P60" s="28"/>
      <c r="Q60" s="28"/>
    </row>
    <row r="61" spans="3:17" ht="48" x14ac:dyDescent="0.25">
      <c r="C61" s="23">
        <v>38</v>
      </c>
      <c r="D61" s="67" t="s">
        <v>62</v>
      </c>
      <c r="E61" s="68" t="s">
        <v>63</v>
      </c>
      <c r="F61" s="38">
        <v>2.34</v>
      </c>
      <c r="G61" s="27"/>
      <c r="H61" s="34"/>
      <c r="I61" s="28"/>
      <c r="J61" s="69"/>
      <c r="K61" s="29"/>
      <c r="L61" s="28"/>
      <c r="M61" s="28"/>
      <c r="N61" s="28"/>
      <c r="O61" s="43"/>
      <c r="P61" s="28"/>
      <c r="Q61" s="28"/>
    </row>
    <row r="62" spans="3:17" x14ac:dyDescent="0.25">
      <c r="C62" s="23">
        <v>39</v>
      </c>
      <c r="D62" s="67" t="s">
        <v>64</v>
      </c>
      <c r="E62" s="68" t="s">
        <v>65</v>
      </c>
      <c r="F62" s="70">
        <v>1</v>
      </c>
      <c r="G62" s="27"/>
      <c r="H62" s="34"/>
      <c r="I62" s="28"/>
      <c r="J62" s="29"/>
      <c r="K62" s="37"/>
      <c r="L62" s="28"/>
      <c r="M62" s="28"/>
      <c r="N62" s="28"/>
      <c r="O62" s="43"/>
      <c r="P62" s="28"/>
      <c r="Q62" s="28"/>
    </row>
    <row r="63" spans="3:17" x14ac:dyDescent="0.25">
      <c r="C63" s="23"/>
      <c r="D63" s="54"/>
      <c r="E63" s="23"/>
      <c r="F63" s="71"/>
      <c r="G63" s="27"/>
      <c r="H63" s="28"/>
      <c r="I63" s="28"/>
      <c r="J63" s="29"/>
      <c r="K63" s="29"/>
      <c r="L63" s="28"/>
      <c r="M63" s="28"/>
      <c r="N63" s="28"/>
      <c r="O63" s="43"/>
      <c r="P63" s="28"/>
      <c r="Q63" s="28"/>
    </row>
    <row r="64" spans="3:17" x14ac:dyDescent="0.25">
      <c r="C64" s="167" t="s">
        <v>66</v>
      </c>
      <c r="D64" s="168"/>
      <c r="E64" s="72"/>
      <c r="F64" s="73"/>
      <c r="G64" s="73"/>
      <c r="H64" s="73"/>
      <c r="I64" s="73"/>
      <c r="J64" s="73"/>
      <c r="K64" s="73"/>
      <c r="L64" s="73"/>
      <c r="M64" s="74"/>
      <c r="N64" s="74"/>
      <c r="O64" s="74"/>
      <c r="P64" s="74"/>
      <c r="Q64" s="74"/>
    </row>
    <row r="65" spans="3:17" x14ac:dyDescent="0.25">
      <c r="C65" s="148" t="s">
        <v>67</v>
      </c>
      <c r="D65" s="149"/>
      <c r="E65" s="75"/>
      <c r="F65" s="76"/>
      <c r="G65" s="68"/>
      <c r="H65" s="77"/>
      <c r="I65" s="77"/>
      <c r="J65" s="77"/>
      <c r="K65" s="77"/>
      <c r="L65" s="77"/>
      <c r="M65" s="68"/>
      <c r="N65" s="68"/>
      <c r="O65" s="71"/>
      <c r="P65" s="68"/>
      <c r="Q65" s="38"/>
    </row>
    <row r="66" spans="3:17" x14ac:dyDescent="0.25">
      <c r="C66" s="150" t="s">
        <v>68</v>
      </c>
      <c r="D66" s="150"/>
      <c r="E66" s="75"/>
      <c r="F66" s="76"/>
      <c r="G66" s="75"/>
      <c r="H66" s="75"/>
      <c r="I66" s="77"/>
      <c r="J66" s="77"/>
      <c r="K66" s="77"/>
      <c r="L66" s="77"/>
      <c r="M66" s="76"/>
      <c r="N66" s="68"/>
      <c r="O66" s="68"/>
      <c r="P66" s="68"/>
      <c r="Q66" s="38"/>
    </row>
    <row r="67" spans="3:17" x14ac:dyDescent="0.25">
      <c r="C67" s="169" t="s">
        <v>69</v>
      </c>
      <c r="D67" s="170"/>
      <c r="E67" s="75"/>
      <c r="F67" s="75"/>
      <c r="G67" s="78"/>
      <c r="H67" s="79"/>
      <c r="I67" s="79"/>
      <c r="J67" s="79"/>
      <c r="K67" s="79"/>
      <c r="L67" s="79"/>
      <c r="M67" s="80"/>
      <c r="N67" s="80"/>
      <c r="O67" s="80"/>
      <c r="P67" s="80"/>
      <c r="Q67" s="80"/>
    </row>
    <row r="68" spans="3:17" x14ac:dyDescent="0.25">
      <c r="C68" s="150" t="s">
        <v>70</v>
      </c>
      <c r="D68" s="150"/>
      <c r="E68" s="75"/>
      <c r="F68" s="76"/>
      <c r="G68" s="75"/>
      <c r="H68" s="75"/>
      <c r="I68" s="77"/>
      <c r="J68" s="77"/>
      <c r="K68" s="77"/>
      <c r="L68" s="77"/>
      <c r="M68" s="76"/>
      <c r="N68" s="68"/>
      <c r="O68" s="68"/>
      <c r="P68" s="68"/>
      <c r="Q68" s="38"/>
    </row>
    <row r="69" spans="3:17" x14ac:dyDescent="0.25">
      <c r="C69" s="143" t="s">
        <v>71</v>
      </c>
      <c r="D69" s="143"/>
      <c r="E69" s="75"/>
      <c r="F69" s="75"/>
      <c r="G69" s="75"/>
      <c r="H69" s="75"/>
      <c r="I69" s="81"/>
      <c r="J69" s="81"/>
      <c r="K69" s="81"/>
      <c r="L69" s="81"/>
      <c r="M69" s="68"/>
      <c r="N69" s="68"/>
      <c r="O69" s="68"/>
      <c r="P69" s="68"/>
      <c r="Q69" s="38"/>
    </row>
    <row r="70" spans="3:17" x14ac:dyDescent="0.25">
      <c r="C70" s="150" t="s">
        <v>72</v>
      </c>
      <c r="D70" s="150"/>
      <c r="E70" s="75"/>
      <c r="F70" s="76"/>
      <c r="G70" s="75"/>
      <c r="H70" s="75"/>
      <c r="I70" s="77"/>
      <c r="J70" s="77"/>
      <c r="K70" s="77"/>
      <c r="L70" s="77"/>
      <c r="M70" s="76"/>
      <c r="N70" s="68"/>
      <c r="O70" s="68"/>
      <c r="P70" s="68"/>
      <c r="Q70" s="38"/>
    </row>
    <row r="71" spans="3:17" x14ac:dyDescent="0.25">
      <c r="C71" s="147" t="s">
        <v>73</v>
      </c>
      <c r="D71" s="147"/>
      <c r="E71" s="75"/>
      <c r="F71" s="75"/>
      <c r="G71" s="75"/>
      <c r="H71" s="75"/>
      <c r="I71" s="79"/>
      <c r="J71" s="79"/>
      <c r="K71" s="79"/>
      <c r="L71" s="79"/>
      <c r="M71" s="76"/>
      <c r="N71" s="68"/>
      <c r="O71" s="68"/>
      <c r="P71" s="68"/>
      <c r="Q71" s="80"/>
    </row>
    <row r="72" spans="3:17" x14ac:dyDescent="0.25"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3"/>
      <c r="N72" s="83"/>
      <c r="O72" s="83"/>
      <c r="P72" s="83"/>
      <c r="Q72" s="83"/>
    </row>
    <row r="73" spans="3:17" x14ac:dyDescent="0.25"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3"/>
      <c r="N73" s="83"/>
      <c r="O73" s="83"/>
      <c r="P73" s="83"/>
      <c r="Q73" s="83"/>
    </row>
    <row r="74" spans="3:17" x14ac:dyDescent="0.25"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5"/>
      <c r="N74" s="86"/>
      <c r="O74" s="86"/>
      <c r="P74" s="86"/>
      <c r="Q74" s="87"/>
    </row>
    <row r="75" spans="3:17" x14ac:dyDescent="0.25">
      <c r="C75" s="163" t="s">
        <v>74</v>
      </c>
      <c r="D75" s="163"/>
      <c r="E75" s="88"/>
      <c r="F75" s="154"/>
      <c r="G75" s="154"/>
      <c r="H75" s="154"/>
      <c r="I75" s="154"/>
      <c r="J75" s="89"/>
      <c r="K75" s="151"/>
      <c r="L75" s="151"/>
      <c r="M75" s="151"/>
      <c r="N75" s="152"/>
      <c r="O75" s="152"/>
      <c r="P75" s="90"/>
      <c r="Q75" s="91"/>
    </row>
    <row r="76" spans="3:17" x14ac:dyDescent="0.25">
      <c r="C76" s="92"/>
      <c r="D76" s="92"/>
      <c r="E76" s="93"/>
      <c r="F76" s="153" t="s">
        <v>75</v>
      </c>
      <c r="G76" s="153"/>
      <c r="H76" s="153"/>
      <c r="I76" s="153"/>
      <c r="J76" s="153"/>
      <c r="K76" s="153"/>
      <c r="L76" s="153"/>
      <c r="M76" s="153"/>
      <c r="N76" s="153"/>
      <c r="O76" s="153"/>
      <c r="P76" s="94"/>
      <c r="Q76" s="91"/>
    </row>
  </sheetData>
  <mergeCells count="28">
    <mergeCell ref="F76:O76"/>
    <mergeCell ref="C70:D70"/>
    <mergeCell ref="C71:D71"/>
    <mergeCell ref="C75:D75"/>
    <mergeCell ref="F75:I75"/>
    <mergeCell ref="K75:M75"/>
    <mergeCell ref="N75:O75"/>
    <mergeCell ref="C69:D69"/>
    <mergeCell ref="C14:Q14"/>
    <mergeCell ref="N16:O16"/>
    <mergeCell ref="N17:Q17"/>
    <mergeCell ref="C19:C20"/>
    <mergeCell ref="D19:D20"/>
    <mergeCell ref="E19:E20"/>
    <mergeCell ref="F19:F20"/>
    <mergeCell ref="G19:L19"/>
    <mergeCell ref="M19:Q19"/>
    <mergeCell ref="C64:D64"/>
    <mergeCell ref="C65:D65"/>
    <mergeCell ref="C66:D66"/>
    <mergeCell ref="C67:D67"/>
    <mergeCell ref="C68:D68"/>
    <mergeCell ref="C12:Q12"/>
    <mergeCell ref="C6:Q6"/>
    <mergeCell ref="C7:Q7"/>
    <mergeCell ref="C9:Q9"/>
    <mergeCell ref="C10:Q10"/>
    <mergeCell ref="C11:Q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65"/>
  <sheetViews>
    <sheetView topLeftCell="A46" workbookViewId="0">
      <selection activeCell="F53" sqref="F53:F58"/>
    </sheetView>
  </sheetViews>
  <sheetFormatPr defaultRowHeight="15" x14ac:dyDescent="0.25"/>
  <cols>
    <col min="4" max="4" width="27.7109375" customWidth="1"/>
  </cols>
  <sheetData>
    <row r="5" spans="3:17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3:17" x14ac:dyDescent="0.25">
      <c r="C6" s="165" t="s">
        <v>13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3:17" x14ac:dyDescent="0.25">
      <c r="C7" s="156" t="s">
        <v>18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3:17" ht="15.75" x14ac:dyDescent="0.25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3:17" x14ac:dyDescent="0.25">
      <c r="C9" s="140" t="s">
        <v>19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</row>
    <row r="10" spans="3:17" x14ac:dyDescent="0.25">
      <c r="C10" s="142" t="s">
        <v>20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</row>
    <row r="11" spans="3:17" x14ac:dyDescent="0.25">
      <c r="C11" s="140" t="s">
        <v>21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</row>
    <row r="12" spans="3:17" x14ac:dyDescent="0.25"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</row>
    <row r="13" spans="3:17" x14ac:dyDescent="0.25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3:17" x14ac:dyDescent="0.25"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</row>
    <row r="15" spans="3:17" x14ac:dyDescent="0.25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3:17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5"/>
      <c r="O16" s="145"/>
      <c r="P16" s="15"/>
      <c r="Q16" s="16"/>
    </row>
    <row r="17" spans="3:17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6"/>
      <c r="N17" s="146"/>
      <c r="O17" s="146"/>
      <c r="P17" s="146"/>
      <c r="Q17" s="146"/>
    </row>
    <row r="18" spans="3:17" x14ac:dyDescent="0.25">
      <c r="C18" s="17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20"/>
      <c r="O18" s="20"/>
      <c r="P18" s="20"/>
      <c r="Q18" s="20"/>
    </row>
    <row r="19" spans="3:17" x14ac:dyDescent="0.25">
      <c r="C19" s="158" t="s">
        <v>6</v>
      </c>
      <c r="D19" s="159" t="s">
        <v>22</v>
      </c>
      <c r="E19" s="158" t="s">
        <v>23</v>
      </c>
      <c r="F19" s="158" t="s">
        <v>24</v>
      </c>
      <c r="G19" s="159" t="s">
        <v>25</v>
      </c>
      <c r="H19" s="159"/>
      <c r="I19" s="159"/>
      <c r="J19" s="159"/>
      <c r="K19" s="159"/>
      <c r="L19" s="159"/>
      <c r="M19" s="159" t="s">
        <v>26</v>
      </c>
      <c r="N19" s="159"/>
      <c r="O19" s="159"/>
      <c r="P19" s="159"/>
      <c r="Q19" s="159"/>
    </row>
    <row r="20" spans="3:17" ht="75" x14ac:dyDescent="0.25">
      <c r="C20" s="158"/>
      <c r="D20" s="159"/>
      <c r="E20" s="158"/>
      <c r="F20" s="158"/>
      <c r="G20" s="21" t="s">
        <v>27</v>
      </c>
      <c r="H20" s="22" t="s">
        <v>28</v>
      </c>
      <c r="I20" s="21" t="s">
        <v>29</v>
      </c>
      <c r="J20" s="21" t="s">
        <v>30</v>
      </c>
      <c r="K20" s="21" t="s">
        <v>31</v>
      </c>
      <c r="L20" s="21" t="s">
        <v>32</v>
      </c>
      <c r="M20" s="21" t="s">
        <v>33</v>
      </c>
      <c r="N20" s="21" t="s">
        <v>29</v>
      </c>
      <c r="O20" s="21" t="s">
        <v>30</v>
      </c>
      <c r="P20" s="21" t="s">
        <v>31</v>
      </c>
      <c r="Q20" s="21" t="s">
        <v>34</v>
      </c>
    </row>
    <row r="21" spans="3:17" x14ac:dyDescent="0.25">
      <c r="C21" s="97"/>
      <c r="D21" s="24" t="s">
        <v>35</v>
      </c>
      <c r="E21" s="25"/>
      <c r="F21" s="26"/>
      <c r="G21" s="98"/>
      <c r="H21" s="99"/>
      <c r="I21" s="99"/>
      <c r="J21" s="100"/>
      <c r="K21" s="100"/>
      <c r="L21" s="99"/>
      <c r="M21" s="99"/>
      <c r="N21" s="99"/>
      <c r="O21" s="99"/>
      <c r="P21" s="99"/>
      <c r="Q21" s="99"/>
    </row>
    <row r="22" spans="3:17" ht="24" x14ac:dyDescent="0.25">
      <c r="C22" s="97">
        <v>1</v>
      </c>
      <c r="D22" s="30" t="s">
        <v>77</v>
      </c>
      <c r="E22" s="31" t="s">
        <v>56</v>
      </c>
      <c r="F22" s="32">
        <v>1</v>
      </c>
      <c r="G22" s="33"/>
      <c r="H22" s="34"/>
      <c r="I22" s="35"/>
      <c r="J22" s="36"/>
      <c r="K22" s="37"/>
      <c r="L22" s="34"/>
      <c r="M22" s="34"/>
      <c r="N22" s="35"/>
      <c r="O22" s="38"/>
      <c r="P22" s="34"/>
      <c r="Q22" s="34"/>
    </row>
    <row r="23" spans="3:17" x14ac:dyDescent="0.25">
      <c r="C23" s="97">
        <v>2</v>
      </c>
      <c r="D23" s="30" t="s">
        <v>114</v>
      </c>
      <c r="E23" s="31" t="s">
        <v>56</v>
      </c>
      <c r="F23" s="32">
        <v>1</v>
      </c>
      <c r="G23" s="33"/>
      <c r="H23" s="34"/>
      <c r="I23" s="35"/>
      <c r="J23" s="36"/>
      <c r="K23" s="37"/>
      <c r="L23" s="34"/>
      <c r="M23" s="34"/>
      <c r="N23" s="35"/>
      <c r="O23" s="38"/>
      <c r="P23" s="34"/>
      <c r="Q23" s="34"/>
    </row>
    <row r="24" spans="3:17" ht="36" x14ac:dyDescent="0.25">
      <c r="C24" s="97">
        <v>3</v>
      </c>
      <c r="D24" s="30" t="s">
        <v>115</v>
      </c>
      <c r="E24" s="31" t="s">
        <v>37</v>
      </c>
      <c r="F24" s="32">
        <v>1</v>
      </c>
      <c r="G24" s="33"/>
      <c r="H24" s="34"/>
      <c r="I24" s="35"/>
      <c r="J24" s="36"/>
      <c r="K24" s="37"/>
      <c r="L24" s="34"/>
      <c r="M24" s="34"/>
      <c r="N24" s="35"/>
      <c r="O24" s="38"/>
      <c r="P24" s="34"/>
      <c r="Q24" s="34"/>
    </row>
    <row r="25" spans="3:17" ht="24" x14ac:dyDescent="0.25">
      <c r="C25" s="97">
        <v>4</v>
      </c>
      <c r="D25" s="30" t="s">
        <v>116</v>
      </c>
      <c r="E25" s="31" t="s">
        <v>41</v>
      </c>
      <c r="F25" s="39">
        <v>19.16</v>
      </c>
      <c r="G25" s="33"/>
      <c r="H25" s="34"/>
      <c r="I25" s="35"/>
      <c r="J25" s="36"/>
      <c r="K25" s="37"/>
      <c r="L25" s="34"/>
      <c r="M25" s="34"/>
      <c r="N25" s="35"/>
      <c r="O25" s="38"/>
      <c r="P25" s="34"/>
      <c r="Q25" s="34"/>
    </row>
    <row r="26" spans="3:17" ht="24" x14ac:dyDescent="0.25">
      <c r="C26" s="97">
        <v>6</v>
      </c>
      <c r="D26" s="30" t="s">
        <v>92</v>
      </c>
      <c r="E26" s="31" t="s">
        <v>41</v>
      </c>
      <c r="F26" s="39">
        <v>2.8</v>
      </c>
      <c r="G26" s="33"/>
      <c r="H26" s="34"/>
      <c r="I26" s="35"/>
      <c r="J26" s="36"/>
      <c r="K26" s="37"/>
      <c r="L26" s="34"/>
      <c r="M26" s="34"/>
      <c r="N26" s="35"/>
      <c r="O26" s="38"/>
      <c r="P26" s="34"/>
      <c r="Q26" s="34"/>
    </row>
    <row r="27" spans="3:17" x14ac:dyDescent="0.25">
      <c r="C27" s="97"/>
      <c r="D27" s="44" t="s">
        <v>43</v>
      </c>
      <c r="E27" s="105"/>
      <c r="F27" s="32"/>
      <c r="G27" s="33"/>
      <c r="H27" s="34"/>
      <c r="I27" s="35"/>
      <c r="J27" s="45"/>
      <c r="K27" s="37"/>
      <c r="L27" s="34"/>
      <c r="M27" s="34"/>
      <c r="N27" s="35"/>
      <c r="O27" s="38"/>
      <c r="P27" s="34"/>
      <c r="Q27" s="34"/>
    </row>
    <row r="28" spans="3:17" ht="84" x14ac:dyDescent="0.25">
      <c r="C28" s="97">
        <v>7</v>
      </c>
      <c r="D28" s="46" t="s">
        <v>117</v>
      </c>
      <c r="E28" s="47" t="s">
        <v>39</v>
      </c>
      <c r="F28" s="48">
        <v>12.38</v>
      </c>
      <c r="G28" s="49"/>
      <c r="H28" s="34"/>
      <c r="I28" s="50"/>
      <c r="J28" s="51"/>
      <c r="K28" s="52"/>
      <c r="L28" s="34"/>
      <c r="M28" s="34"/>
      <c r="N28" s="35"/>
      <c r="O28" s="38"/>
      <c r="P28" s="34"/>
      <c r="Q28" s="34"/>
    </row>
    <row r="29" spans="3:17" ht="36" x14ac:dyDescent="0.25">
      <c r="C29" s="97">
        <v>8</v>
      </c>
      <c r="D29" s="30" t="s">
        <v>118</v>
      </c>
      <c r="E29" s="31" t="s">
        <v>37</v>
      </c>
      <c r="F29" s="32">
        <v>1</v>
      </c>
      <c r="G29" s="27"/>
      <c r="H29" s="34"/>
      <c r="I29" s="55"/>
      <c r="J29" s="51"/>
      <c r="K29" s="52"/>
      <c r="L29" s="28"/>
      <c r="M29" s="28"/>
      <c r="N29" s="28"/>
      <c r="O29" s="43"/>
      <c r="P29" s="28"/>
      <c r="Q29" s="28"/>
    </row>
    <row r="30" spans="3:17" ht="36" x14ac:dyDescent="0.25">
      <c r="C30" s="97">
        <v>9</v>
      </c>
      <c r="D30" s="30" t="s">
        <v>119</v>
      </c>
      <c r="E30" s="31" t="s">
        <v>37</v>
      </c>
      <c r="F30" s="32">
        <v>1</v>
      </c>
      <c r="G30" s="59"/>
      <c r="H30" s="34"/>
      <c r="I30" s="55"/>
      <c r="J30" s="51"/>
      <c r="K30" s="52"/>
      <c r="L30" s="28"/>
      <c r="M30" s="28"/>
      <c r="N30" s="28"/>
      <c r="O30" s="43"/>
      <c r="P30" s="28"/>
      <c r="Q30" s="28"/>
    </row>
    <row r="31" spans="3:17" ht="36" x14ac:dyDescent="0.25">
      <c r="C31" s="97">
        <v>10</v>
      </c>
      <c r="D31" s="30" t="s">
        <v>97</v>
      </c>
      <c r="E31" s="31" t="s">
        <v>41</v>
      </c>
      <c r="F31" s="48">
        <f>F26</f>
        <v>2.8</v>
      </c>
      <c r="G31" s="49"/>
      <c r="H31" s="34"/>
      <c r="I31" s="50"/>
      <c r="J31" s="51"/>
      <c r="K31" s="52"/>
      <c r="L31" s="48"/>
      <c r="M31" s="48"/>
      <c r="N31" s="35"/>
      <c r="O31" s="38"/>
      <c r="P31" s="34"/>
      <c r="Q31" s="48"/>
    </row>
    <row r="32" spans="3:17" ht="36" x14ac:dyDescent="0.25">
      <c r="C32" s="97">
        <v>11</v>
      </c>
      <c r="D32" s="30" t="s">
        <v>46</v>
      </c>
      <c r="E32" s="31" t="s">
        <v>41</v>
      </c>
      <c r="F32" s="39">
        <f>F31</f>
        <v>2.8</v>
      </c>
      <c r="G32" s="33"/>
      <c r="H32" s="34"/>
      <c r="I32" s="50"/>
      <c r="J32" s="51"/>
      <c r="K32" s="52"/>
      <c r="L32" s="34"/>
      <c r="M32" s="34"/>
      <c r="N32" s="35"/>
      <c r="O32" s="38"/>
      <c r="P32" s="34"/>
      <c r="Q32" s="34"/>
    </row>
    <row r="33" spans="3:17" ht="24" x14ac:dyDescent="0.25">
      <c r="C33" s="97">
        <v>12</v>
      </c>
      <c r="D33" s="30" t="s">
        <v>47</v>
      </c>
      <c r="E33" s="31" t="s">
        <v>41</v>
      </c>
      <c r="F33" s="39">
        <f>F32</f>
        <v>2.8</v>
      </c>
      <c r="G33" s="27"/>
      <c r="H33" s="34"/>
      <c r="I33" s="50"/>
      <c r="J33" s="51"/>
      <c r="K33" s="52"/>
      <c r="L33" s="48"/>
      <c r="M33" s="48"/>
      <c r="N33" s="35"/>
      <c r="O33" s="38"/>
      <c r="P33" s="34"/>
      <c r="Q33" s="48"/>
    </row>
    <row r="34" spans="3:17" ht="36" x14ac:dyDescent="0.25">
      <c r="C34" s="97">
        <v>13</v>
      </c>
      <c r="D34" s="54" t="s">
        <v>120</v>
      </c>
      <c r="E34" s="31" t="s">
        <v>41</v>
      </c>
      <c r="F34" s="39">
        <f>F25</f>
        <v>19.16</v>
      </c>
      <c r="G34" s="49"/>
      <c r="H34" s="34"/>
      <c r="I34" s="50"/>
      <c r="J34" s="51"/>
      <c r="K34" s="52"/>
      <c r="L34" s="34"/>
      <c r="M34" s="34"/>
      <c r="N34" s="35"/>
      <c r="O34" s="38"/>
      <c r="P34" s="34"/>
      <c r="Q34" s="34"/>
    </row>
    <row r="35" spans="3:17" ht="48" x14ac:dyDescent="0.25">
      <c r="C35" s="97">
        <v>14</v>
      </c>
      <c r="D35" s="30" t="s">
        <v>121</v>
      </c>
      <c r="E35" s="31" t="s">
        <v>41</v>
      </c>
      <c r="F35" s="39">
        <v>10</v>
      </c>
      <c r="G35" s="33"/>
      <c r="H35" s="34"/>
      <c r="I35" s="50"/>
      <c r="J35" s="51"/>
      <c r="K35" s="52"/>
      <c r="L35" s="34"/>
      <c r="M35" s="34"/>
      <c r="N35" s="35"/>
      <c r="O35" s="38"/>
      <c r="P35" s="34"/>
      <c r="Q35" s="34"/>
    </row>
    <row r="36" spans="3:17" ht="48" x14ac:dyDescent="0.25">
      <c r="C36" s="97">
        <v>15</v>
      </c>
      <c r="D36" s="30" t="s">
        <v>122</v>
      </c>
      <c r="E36" s="31" t="s">
        <v>41</v>
      </c>
      <c r="F36" s="34">
        <f>F31+(F34-F35)</f>
        <v>11.96</v>
      </c>
      <c r="G36" s="27"/>
      <c r="H36" s="34"/>
      <c r="I36" s="55"/>
      <c r="J36" s="51"/>
      <c r="K36" s="52"/>
      <c r="L36" s="28"/>
      <c r="M36" s="28"/>
      <c r="N36" s="28"/>
      <c r="O36" s="28"/>
      <c r="P36" s="28"/>
      <c r="Q36" s="28"/>
    </row>
    <row r="37" spans="3:17" ht="36" x14ac:dyDescent="0.25">
      <c r="C37" s="97">
        <v>16</v>
      </c>
      <c r="D37" s="40" t="s">
        <v>123</v>
      </c>
      <c r="E37" s="25" t="s">
        <v>37</v>
      </c>
      <c r="F37" s="65">
        <v>1</v>
      </c>
      <c r="G37" s="27"/>
      <c r="H37" s="34"/>
      <c r="I37" s="55"/>
      <c r="J37" s="51"/>
      <c r="K37" s="52"/>
      <c r="L37" s="28"/>
      <c r="M37" s="28"/>
      <c r="N37" s="28"/>
      <c r="O37" s="43"/>
      <c r="P37" s="28"/>
      <c r="Q37" s="28"/>
    </row>
    <row r="38" spans="3:17" ht="24" x14ac:dyDescent="0.25">
      <c r="C38" s="97">
        <v>17</v>
      </c>
      <c r="D38" s="40" t="s">
        <v>102</v>
      </c>
      <c r="E38" s="25" t="s">
        <v>41</v>
      </c>
      <c r="F38" s="26">
        <f>F26</f>
        <v>2.8</v>
      </c>
      <c r="G38" s="59"/>
      <c r="H38" s="34"/>
      <c r="I38" s="55"/>
      <c r="J38" s="51"/>
      <c r="K38" s="52"/>
      <c r="L38" s="28"/>
      <c r="M38" s="28"/>
      <c r="N38" s="28"/>
      <c r="O38" s="43"/>
      <c r="P38" s="28"/>
      <c r="Q38" s="28"/>
    </row>
    <row r="39" spans="3:17" ht="36" x14ac:dyDescent="0.25">
      <c r="C39" s="97">
        <v>18</v>
      </c>
      <c r="D39" s="40" t="s">
        <v>124</v>
      </c>
      <c r="E39" s="25" t="s">
        <v>41</v>
      </c>
      <c r="F39" s="26">
        <f>F38</f>
        <v>2.8</v>
      </c>
      <c r="G39" s="27"/>
      <c r="H39" s="34"/>
      <c r="I39" s="55"/>
      <c r="J39" s="51"/>
      <c r="K39" s="52"/>
      <c r="L39" s="28"/>
      <c r="M39" s="28"/>
      <c r="N39" s="28"/>
      <c r="O39" s="28"/>
      <c r="P39" s="28"/>
      <c r="Q39" s="28"/>
    </row>
    <row r="40" spans="3:17" ht="36" x14ac:dyDescent="0.25">
      <c r="C40" s="97">
        <v>19</v>
      </c>
      <c r="D40" s="46" t="s">
        <v>105</v>
      </c>
      <c r="E40" s="25" t="s">
        <v>39</v>
      </c>
      <c r="F40" s="26">
        <v>6.44</v>
      </c>
      <c r="G40" s="27"/>
      <c r="H40" s="34"/>
      <c r="I40" s="55"/>
      <c r="J40" s="51"/>
      <c r="K40" s="52"/>
      <c r="L40" s="28"/>
      <c r="M40" s="28"/>
      <c r="N40" s="28"/>
      <c r="O40" s="28"/>
      <c r="P40" s="28"/>
      <c r="Q40" s="28"/>
    </row>
    <row r="41" spans="3:17" ht="60" x14ac:dyDescent="0.25">
      <c r="C41" s="97">
        <v>20</v>
      </c>
      <c r="D41" s="30" t="s">
        <v>125</v>
      </c>
      <c r="E41" s="31" t="s">
        <v>56</v>
      </c>
      <c r="F41" s="64">
        <v>1</v>
      </c>
      <c r="G41" s="49"/>
      <c r="H41" s="34"/>
      <c r="I41" s="50"/>
      <c r="J41" s="51"/>
      <c r="K41" s="52"/>
      <c r="L41" s="48"/>
      <c r="M41" s="48"/>
      <c r="N41" s="35"/>
      <c r="O41" s="38"/>
      <c r="P41" s="34"/>
      <c r="Q41" s="48"/>
    </row>
    <row r="42" spans="3:17" ht="36" x14ac:dyDescent="0.25">
      <c r="C42" s="97">
        <v>21</v>
      </c>
      <c r="D42" s="46" t="s">
        <v>126</v>
      </c>
      <c r="E42" s="25" t="s">
        <v>37</v>
      </c>
      <c r="F42" s="65">
        <v>3</v>
      </c>
      <c r="G42" s="27"/>
      <c r="H42" s="34"/>
      <c r="I42" s="55"/>
      <c r="J42" s="51"/>
      <c r="K42" s="52"/>
      <c r="L42" s="28"/>
      <c r="M42" s="28"/>
      <c r="N42" s="28"/>
      <c r="O42" s="28"/>
      <c r="P42" s="28"/>
      <c r="Q42" s="28"/>
    </row>
    <row r="43" spans="3:17" ht="36" x14ac:dyDescent="0.25">
      <c r="C43" s="97">
        <v>22</v>
      </c>
      <c r="D43" s="30" t="s">
        <v>127</v>
      </c>
      <c r="E43" s="31" t="s">
        <v>37</v>
      </c>
      <c r="F43" s="32">
        <v>1</v>
      </c>
      <c r="G43" s="33"/>
      <c r="H43" s="34"/>
      <c r="I43" s="50"/>
      <c r="J43" s="51"/>
      <c r="K43" s="52"/>
      <c r="L43" s="34"/>
      <c r="M43" s="34"/>
      <c r="N43" s="35"/>
      <c r="O43" s="38"/>
      <c r="P43" s="34"/>
      <c r="Q43" s="34"/>
    </row>
    <row r="44" spans="3:17" ht="48" x14ac:dyDescent="0.25">
      <c r="C44" s="97">
        <v>23</v>
      </c>
      <c r="D44" s="106" t="s">
        <v>128</v>
      </c>
      <c r="E44" s="107" t="s">
        <v>39</v>
      </c>
      <c r="F44" s="49">
        <v>2.4</v>
      </c>
      <c r="G44" s="108"/>
      <c r="H44" s="34"/>
      <c r="I44" s="55"/>
      <c r="J44" s="51"/>
      <c r="K44" s="52"/>
      <c r="L44" s="28"/>
      <c r="M44" s="28"/>
      <c r="N44" s="28"/>
      <c r="O44" s="28"/>
      <c r="P44" s="28"/>
      <c r="Q44" s="28"/>
    </row>
    <row r="45" spans="3:17" ht="24" x14ac:dyDescent="0.25">
      <c r="C45" s="97">
        <v>24</v>
      </c>
      <c r="D45" s="106" t="s">
        <v>129</v>
      </c>
      <c r="E45" s="109" t="s">
        <v>56</v>
      </c>
      <c r="F45" s="110">
        <v>3</v>
      </c>
      <c r="G45" s="27"/>
      <c r="H45" s="34"/>
      <c r="I45" s="55"/>
      <c r="J45" s="51"/>
      <c r="K45" s="52"/>
      <c r="L45" s="28"/>
      <c r="M45" s="28"/>
      <c r="N45" s="28"/>
      <c r="O45" s="28"/>
      <c r="P45" s="28"/>
      <c r="Q45" s="28"/>
    </row>
    <row r="46" spans="3:17" ht="48" x14ac:dyDescent="0.25">
      <c r="C46" s="97">
        <v>25</v>
      </c>
      <c r="D46" s="106" t="s">
        <v>130</v>
      </c>
      <c r="E46" s="109" t="s">
        <v>56</v>
      </c>
      <c r="F46" s="110">
        <v>3</v>
      </c>
      <c r="G46" s="27"/>
      <c r="H46" s="34"/>
      <c r="I46" s="55"/>
      <c r="J46" s="51"/>
      <c r="K46" s="52"/>
      <c r="L46" s="28"/>
      <c r="M46" s="28"/>
      <c r="N46" s="28"/>
      <c r="O46" s="28"/>
      <c r="P46" s="28"/>
      <c r="Q46" s="28"/>
    </row>
    <row r="47" spans="3:17" ht="36" x14ac:dyDescent="0.25">
      <c r="C47" s="97">
        <v>26</v>
      </c>
      <c r="D47" s="106" t="s">
        <v>131</v>
      </c>
      <c r="E47" s="109" t="s">
        <v>56</v>
      </c>
      <c r="F47" s="110">
        <v>2</v>
      </c>
      <c r="G47" s="27"/>
      <c r="H47" s="34"/>
      <c r="I47" s="55"/>
      <c r="J47" s="51"/>
      <c r="K47" s="52"/>
      <c r="L47" s="28"/>
      <c r="M47" s="28"/>
      <c r="N47" s="28"/>
      <c r="O47" s="28"/>
      <c r="P47" s="28"/>
      <c r="Q47" s="28"/>
    </row>
    <row r="48" spans="3:17" x14ac:dyDescent="0.25">
      <c r="C48" s="23"/>
      <c r="D48" s="24" t="s">
        <v>61</v>
      </c>
      <c r="E48" s="25"/>
      <c r="F48" s="65"/>
      <c r="G48" s="27"/>
      <c r="H48" s="34"/>
      <c r="I48" s="28"/>
      <c r="J48" s="96"/>
      <c r="K48" s="37"/>
      <c r="L48" s="28"/>
      <c r="M48" s="28"/>
      <c r="N48" s="28"/>
      <c r="O48" s="43"/>
      <c r="P48" s="28"/>
      <c r="Q48" s="28"/>
    </row>
    <row r="49" spans="3:17" ht="36" x14ac:dyDescent="0.25">
      <c r="C49" s="23">
        <v>27</v>
      </c>
      <c r="D49" s="67" t="s">
        <v>62</v>
      </c>
      <c r="E49" s="68" t="s">
        <v>63</v>
      </c>
      <c r="F49" s="38">
        <v>0.26</v>
      </c>
      <c r="G49" s="27"/>
      <c r="H49" s="34"/>
      <c r="I49" s="28"/>
      <c r="J49" s="69"/>
      <c r="K49" s="29"/>
      <c r="L49" s="28"/>
      <c r="M49" s="28"/>
      <c r="N49" s="28"/>
      <c r="O49" s="43"/>
      <c r="P49" s="28"/>
      <c r="Q49" s="28"/>
    </row>
    <row r="50" spans="3:17" x14ac:dyDescent="0.25">
      <c r="C50" s="23">
        <v>28</v>
      </c>
      <c r="D50" s="67" t="s">
        <v>64</v>
      </c>
      <c r="E50" s="68" t="s">
        <v>65</v>
      </c>
      <c r="F50" s="70">
        <v>0.5</v>
      </c>
      <c r="G50" s="27"/>
      <c r="H50" s="34"/>
      <c r="I50" s="28"/>
      <c r="J50" s="29"/>
      <c r="K50" s="37"/>
      <c r="L50" s="28"/>
      <c r="M50" s="28"/>
      <c r="N50" s="28"/>
      <c r="O50" s="43"/>
      <c r="P50" s="28"/>
      <c r="Q50" s="28"/>
    </row>
    <row r="51" spans="3:17" x14ac:dyDescent="0.25">
      <c r="C51" s="23"/>
      <c r="D51" s="54"/>
      <c r="E51" s="23"/>
      <c r="F51" s="71"/>
      <c r="G51" s="27"/>
      <c r="H51" s="28"/>
      <c r="I51" s="28"/>
      <c r="J51" s="29"/>
      <c r="K51" s="29"/>
      <c r="L51" s="28"/>
      <c r="M51" s="28"/>
      <c r="N51" s="28"/>
      <c r="O51" s="43"/>
      <c r="P51" s="28"/>
      <c r="Q51" s="28"/>
    </row>
    <row r="52" spans="3:17" x14ac:dyDescent="0.25">
      <c r="C52" s="167" t="s">
        <v>66</v>
      </c>
      <c r="D52" s="168"/>
      <c r="E52" s="72"/>
      <c r="F52" s="73"/>
      <c r="G52" s="73"/>
      <c r="H52" s="73"/>
      <c r="I52" s="73"/>
      <c r="J52" s="73"/>
      <c r="K52" s="73"/>
      <c r="L52" s="73"/>
      <c r="M52" s="74"/>
      <c r="N52" s="74"/>
      <c r="O52" s="74"/>
      <c r="P52" s="74"/>
      <c r="Q52" s="74"/>
    </row>
    <row r="53" spans="3:17" x14ac:dyDescent="0.25">
      <c r="C53" s="148" t="s">
        <v>67</v>
      </c>
      <c r="D53" s="149"/>
      <c r="E53" s="75"/>
      <c r="F53" s="76"/>
      <c r="G53" s="68"/>
      <c r="H53" s="77"/>
      <c r="I53" s="77"/>
      <c r="J53" s="77"/>
      <c r="K53" s="77"/>
      <c r="L53" s="77"/>
      <c r="M53" s="68"/>
      <c r="N53" s="68"/>
      <c r="O53" s="71"/>
      <c r="P53" s="68"/>
      <c r="Q53" s="38"/>
    </row>
    <row r="54" spans="3:17" x14ac:dyDescent="0.25">
      <c r="C54" s="150" t="s">
        <v>68</v>
      </c>
      <c r="D54" s="150"/>
      <c r="E54" s="75"/>
      <c r="F54" s="76"/>
      <c r="G54" s="75"/>
      <c r="H54" s="75"/>
      <c r="I54" s="77"/>
      <c r="J54" s="77"/>
      <c r="K54" s="77"/>
      <c r="L54" s="77"/>
      <c r="M54" s="76"/>
      <c r="N54" s="68"/>
      <c r="O54" s="68"/>
      <c r="P54" s="68"/>
      <c r="Q54" s="38"/>
    </row>
    <row r="55" spans="3:17" x14ac:dyDescent="0.25">
      <c r="C55" s="169" t="s">
        <v>69</v>
      </c>
      <c r="D55" s="170"/>
      <c r="E55" s="75"/>
      <c r="F55" s="75"/>
      <c r="G55" s="78"/>
      <c r="H55" s="79"/>
      <c r="I55" s="79"/>
      <c r="J55" s="79"/>
      <c r="K55" s="79"/>
      <c r="L55" s="79"/>
      <c r="M55" s="80"/>
      <c r="N55" s="80"/>
      <c r="O55" s="80"/>
      <c r="P55" s="80"/>
      <c r="Q55" s="80"/>
    </row>
    <row r="56" spans="3:17" x14ac:dyDescent="0.25">
      <c r="C56" s="150" t="s">
        <v>70</v>
      </c>
      <c r="D56" s="150"/>
      <c r="E56" s="75"/>
      <c r="F56" s="76"/>
      <c r="G56" s="75"/>
      <c r="H56" s="75"/>
      <c r="I56" s="77"/>
      <c r="J56" s="77"/>
      <c r="K56" s="77"/>
      <c r="L56" s="77"/>
      <c r="M56" s="76"/>
      <c r="N56" s="68"/>
      <c r="O56" s="68"/>
      <c r="P56" s="68"/>
      <c r="Q56" s="38"/>
    </row>
    <row r="57" spans="3:17" x14ac:dyDescent="0.25">
      <c r="C57" s="143" t="s">
        <v>71</v>
      </c>
      <c r="D57" s="143"/>
      <c r="E57" s="75"/>
      <c r="F57" s="75"/>
      <c r="G57" s="75"/>
      <c r="H57" s="75"/>
      <c r="I57" s="81"/>
      <c r="J57" s="81"/>
      <c r="K57" s="81"/>
      <c r="L57" s="81"/>
      <c r="M57" s="68"/>
      <c r="N57" s="68"/>
      <c r="O57" s="68"/>
      <c r="P57" s="68"/>
      <c r="Q57" s="38"/>
    </row>
    <row r="58" spans="3:17" x14ac:dyDescent="0.25">
      <c r="C58" s="150" t="s">
        <v>72</v>
      </c>
      <c r="D58" s="150"/>
      <c r="E58" s="75"/>
      <c r="F58" s="76"/>
      <c r="G58" s="75"/>
      <c r="H58" s="75"/>
      <c r="I58" s="77"/>
      <c r="J58" s="77"/>
      <c r="K58" s="77"/>
      <c r="L58" s="77"/>
      <c r="M58" s="76"/>
      <c r="N58" s="68"/>
      <c r="O58" s="68"/>
      <c r="P58" s="68"/>
      <c r="Q58" s="38"/>
    </row>
    <row r="59" spans="3:17" x14ac:dyDescent="0.25">
      <c r="C59" s="147" t="s">
        <v>73</v>
      </c>
      <c r="D59" s="147"/>
      <c r="E59" s="75"/>
      <c r="F59" s="75"/>
      <c r="G59" s="75"/>
      <c r="H59" s="75"/>
      <c r="I59" s="79"/>
      <c r="J59" s="79"/>
      <c r="K59" s="79"/>
      <c r="L59" s="79"/>
      <c r="M59" s="76"/>
      <c r="N59" s="68"/>
      <c r="O59" s="68"/>
      <c r="P59" s="68"/>
      <c r="Q59" s="80"/>
    </row>
    <row r="60" spans="3:17" x14ac:dyDescent="0.25"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3"/>
      <c r="N60" s="83"/>
      <c r="O60" s="83"/>
      <c r="P60" s="83"/>
      <c r="Q60" s="83"/>
    </row>
    <row r="61" spans="3:17" x14ac:dyDescent="0.25"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3"/>
      <c r="N61" s="83"/>
      <c r="O61" s="83"/>
      <c r="P61" s="83"/>
      <c r="Q61" s="83"/>
    </row>
    <row r="62" spans="3:17" x14ac:dyDescent="0.25"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3"/>
      <c r="N62" s="83"/>
      <c r="O62" s="83"/>
      <c r="P62" s="83"/>
      <c r="Q62" s="83"/>
    </row>
    <row r="63" spans="3:17" x14ac:dyDescent="0.25">
      <c r="C63" s="163" t="s">
        <v>74</v>
      </c>
      <c r="D63" s="163"/>
      <c r="E63" s="88"/>
      <c r="F63" s="154"/>
      <c r="G63" s="154"/>
      <c r="H63" s="154"/>
      <c r="I63" s="154"/>
      <c r="J63" s="89"/>
      <c r="K63" s="151"/>
      <c r="L63" s="151"/>
      <c r="M63" s="151"/>
      <c r="N63" s="152"/>
      <c r="O63" s="152"/>
      <c r="P63" s="86"/>
      <c r="Q63" s="87"/>
    </row>
    <row r="64" spans="3:17" x14ac:dyDescent="0.25">
      <c r="C64" s="92"/>
      <c r="D64" s="92"/>
      <c r="E64" s="93"/>
      <c r="F64" s="153" t="s">
        <v>75</v>
      </c>
      <c r="G64" s="153"/>
      <c r="H64" s="153"/>
      <c r="I64" s="153"/>
      <c r="J64" s="153"/>
      <c r="K64" s="153"/>
      <c r="L64" s="153"/>
      <c r="M64" s="153"/>
      <c r="N64" s="153"/>
      <c r="O64" s="153"/>
      <c r="P64" s="90"/>
      <c r="Q64" s="91"/>
    </row>
    <row r="65" spans="3:17" x14ac:dyDescent="0.25">
      <c r="C65" s="111"/>
      <c r="D65" s="112"/>
      <c r="E65" s="112"/>
      <c r="F65" s="113"/>
      <c r="G65" s="111"/>
      <c r="H65" s="111"/>
      <c r="I65" s="111"/>
      <c r="J65" s="111"/>
      <c r="K65" s="111"/>
      <c r="L65" s="114"/>
      <c r="M65" s="114"/>
      <c r="N65" s="10"/>
      <c r="O65" s="94"/>
      <c r="P65" s="94"/>
      <c r="Q65" s="91"/>
    </row>
  </sheetData>
  <mergeCells count="28">
    <mergeCell ref="F64:O64"/>
    <mergeCell ref="C58:D58"/>
    <mergeCell ref="C59:D59"/>
    <mergeCell ref="C63:D63"/>
    <mergeCell ref="F63:I63"/>
    <mergeCell ref="K63:M63"/>
    <mergeCell ref="N63:O63"/>
    <mergeCell ref="C57:D57"/>
    <mergeCell ref="C14:Q14"/>
    <mergeCell ref="N16:O16"/>
    <mergeCell ref="M17:Q17"/>
    <mergeCell ref="C19:C20"/>
    <mergeCell ref="D19:D20"/>
    <mergeCell ref="E19:E20"/>
    <mergeCell ref="F19:F20"/>
    <mergeCell ref="G19:L19"/>
    <mergeCell ref="M19:Q19"/>
    <mergeCell ref="C52:D52"/>
    <mergeCell ref="C53:D53"/>
    <mergeCell ref="C54:D54"/>
    <mergeCell ref="C55:D55"/>
    <mergeCell ref="C56:D56"/>
    <mergeCell ref="C12:Q12"/>
    <mergeCell ref="C6:Q6"/>
    <mergeCell ref="C7:Q7"/>
    <mergeCell ref="C9:Q9"/>
    <mergeCell ref="C10:Q10"/>
    <mergeCell ref="C11:Q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Koptāme</vt:lpstr>
      <vt:lpstr>Zobārta kabinets</vt:lpstr>
      <vt:lpstr>Koridors</vt:lpstr>
      <vt:lpstr>Gruapas telpa</vt:lpstr>
      <vt:lpstr>Guļamtelpa</vt:lpstr>
      <vt:lpstr>Mazgātuve</vt:lpstr>
      <vt:lpstr>Virtuve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2018-07-02T12:05:56Z</dcterms:modified>
</cp:coreProperties>
</file>