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ita.Belousa\Downloads\"/>
    </mc:Choice>
  </mc:AlternateContent>
  <xr:revisionPtr revIDLastSave="0" documentId="13_ncr:1_{02BAC74F-9188-4B8D-AB2E-F75B0B9ED2BC}" xr6:coauthVersionLast="47" xr6:coauthVersionMax="47" xr10:uidLastSave="{00000000-0000-0000-0000-000000000000}"/>
  <bookViews>
    <workbookView xWindow="1884" yWindow="1884" windowWidth="19812" windowHeight="8880" tabRatio="543" activeTab="4" xr2:uid="{00000000-000D-0000-FFFF-FFFF00000000}"/>
  </bookViews>
  <sheets>
    <sheet name="1.piel." sheetId="23" r:id="rId1"/>
    <sheet name="2.piel." sheetId="25" r:id="rId2"/>
    <sheet name="3.piel." sheetId="9" r:id="rId3"/>
    <sheet name="4.piel." sheetId="13" r:id="rId4"/>
    <sheet name="5.piel." sheetId="32" r:id="rId5"/>
  </sheets>
  <definedNames>
    <definedName name="_xlnm.Print_Titles" localSheetId="0">'1.piel.'!$9:$9</definedName>
    <definedName name="_xlnm.Print_Titles" localSheetId="1">'2.piel.'!$9:$9</definedName>
    <definedName name="_xlnm.Print_Titles" localSheetId="2">'3.piel.'!$9:$9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4" i="9" l="1"/>
  <c r="G32" i="32"/>
  <c r="G31" i="32"/>
  <c r="G30" i="32"/>
  <c r="G29" i="32"/>
  <c r="G28" i="32"/>
  <c r="G27" i="32"/>
  <c r="G26" i="32"/>
  <c r="G25" i="32"/>
  <c r="G24" i="32"/>
  <c r="G23" i="32"/>
  <c r="G22" i="32"/>
  <c r="G21" i="32"/>
  <c r="G20" i="32"/>
  <c r="G19" i="32"/>
  <c r="G18" i="32"/>
  <c r="G17" i="32"/>
  <c r="G16" i="32"/>
  <c r="G15" i="32"/>
  <c r="G14" i="32"/>
  <c r="E64" i="13"/>
  <c r="E63" i="13"/>
  <c r="E62" i="13"/>
  <c r="E61" i="13"/>
  <c r="E60" i="13"/>
  <c r="E59" i="13"/>
  <c r="E58" i="13"/>
  <c r="E57" i="13"/>
  <c r="E56" i="13"/>
  <c r="E55" i="13"/>
  <c r="E54" i="13"/>
  <c r="E53" i="13"/>
  <c r="E52" i="13"/>
  <c r="E51" i="13"/>
  <c r="E50" i="13"/>
  <c r="E47" i="13"/>
  <c r="E46" i="13"/>
  <c r="E45" i="13"/>
  <c r="E44" i="13"/>
  <c r="E43" i="13"/>
  <c r="E42" i="13"/>
  <c r="E41" i="13"/>
  <c r="E40" i="13"/>
  <c r="E39" i="13"/>
  <c r="E38" i="13"/>
  <c r="E37" i="13"/>
  <c r="C37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D12" i="13"/>
  <c r="C12" i="13"/>
  <c r="J194" i="9"/>
  <c r="I194" i="9"/>
  <c r="H194" i="9"/>
  <c r="G194" i="9"/>
  <c r="F194" i="9"/>
  <c r="E194" i="9"/>
</calcChain>
</file>

<file path=xl/sharedStrings.xml><?xml version="1.0" encoding="utf-8"?>
<sst xmlns="http://schemas.openxmlformats.org/spreadsheetml/2006/main" count="1177" uniqueCount="774">
  <si>
    <t>Atlīdzība</t>
  </si>
  <si>
    <t>Preces un pakalpojumi</t>
  </si>
  <si>
    <t>Pamatkapitāla veidošana</t>
  </si>
  <si>
    <t>Nr. p.k.</t>
  </si>
  <si>
    <t>Kopā</t>
  </si>
  <si>
    <t>Aizdevējs</t>
  </si>
  <si>
    <t>Mērķis</t>
  </si>
  <si>
    <t>Līguma noslēgšanas datums</t>
  </si>
  <si>
    <t>Valsts kase</t>
  </si>
  <si>
    <t>x</t>
  </si>
  <si>
    <t>1. pielikums</t>
  </si>
  <si>
    <t>3. pielikums</t>
  </si>
  <si>
    <t>4. pielikums</t>
  </si>
  <si>
    <t>"Par Tukuma novada pašvaldības 2025. gada budžetu"</t>
  </si>
  <si>
    <t>Latvijas Nacionālā kultūras centra mērķdotācija amatiermākslas kolektīvu vadītāju darba samaksai un valsts sociālās apdrošināšanas obligātajām iemaksām</t>
  </si>
  <si>
    <t>LR Izglītības un zinātnes ministrijas mērķdotācija  speciālajām izglītības iestādēm, kas nodrošina internāta pakalpojumus pedagogu darba samaksai un valsts sociālās apdrošināšanas obligātajām iemaksām</t>
  </si>
  <si>
    <t>LR Izglītības un zinātnes ministrijas mērķdotācija pašvaldību speciālajām internātskolām uzturēšanas izdevumiem</t>
  </si>
  <si>
    <t>LR Izglītības un zinātnes ministrijas mērķdotācija mācību grāmatu iegādei</t>
  </si>
  <si>
    <t>LR Izglītības un zinātnes ministrijas mērķdotācija pašvaldību bērnu no piecu gada vecuma izglītošanā nodarbināto pedagogu darba samaksai un valsts sociālās apdrošināšanas obligātajām iemaksām</t>
  </si>
  <si>
    <t>LR Izglītības un zinātnes ministrijas mērķdotācijas pašvaldībām – pašvaldību pamata un vispārējās vidējās izglītības iestāžu pedagogu darba samaksai un valsts sociālās apdrošināšanas obligātajām iemaksām</t>
  </si>
  <si>
    <t>LR Izglītības un zinātnes ministrijas mērķdotācijas pašvaldībām profesionālās ievirzes sporta izglītības programmu pedagogu darba samaksai un valsts sociālās apdrošināšanas obligātajām iemaksām</t>
  </si>
  <si>
    <t>LR Kultūras ministrijas dotācija pašvaldības izglītības iestāžu profesionālās ievirzes mūzikas un mākslas izglītības programmu pedagogu darba samaksai un valsts sociālās apdrošināšanas obligātajām iemaksām</t>
  </si>
  <si>
    <t xml:space="preserve">Primārās veselības aprūpes pakalpojums </t>
  </si>
  <si>
    <t xml:space="preserve">LR Satiksmes ministrijas mērķdotācija pašvaldības autoceļiem un ielām  </t>
  </si>
  <si>
    <t>LR Vides aizsardzības un reģionālās attīstības ministrijas mērķdotācija Vienotajam Klientu apkalpošanas centram</t>
  </si>
  <si>
    <t>LR Vides aizsardzības un reģionālās attīstības ministrijas finansējums "Atbalsts Ukrainas iedzīvotājiem ( Sociālie pabalsti,  pedagogu atlīdzības, māc.līdzekļi)</t>
  </si>
  <si>
    <t>Nodarbinātības valsts aģentūras finansējums algotajiem sabiedriskajiem darbiem un skolēnu nodarbinātībai vasarā</t>
  </si>
  <si>
    <t>Valsts dotācija par personām, kuras ilgstošas sociālās aprūpes iestādēs ievietotas līdz 1998. gada 1. janvārim, (sask. ar 23.12.2022. MK not. Nr. 866 9.pielikumu)</t>
  </si>
  <si>
    <t>Precizētais 2025. gada budžets</t>
  </si>
  <si>
    <t>Rādītāju nosaukumi</t>
  </si>
  <si>
    <t>II IZDEVUMI - kopā</t>
  </si>
  <si>
    <t>Valsts budžeta transferti</t>
  </si>
  <si>
    <t>18.0.0.0.</t>
  </si>
  <si>
    <t xml:space="preserve">    18.6.2.0.</t>
  </si>
  <si>
    <t>I IEŅĒMUMI - kopā</t>
  </si>
  <si>
    <t>Naudas līdzekļi un noguldījumi (bilances aktīvā)</t>
  </si>
  <si>
    <t>Budžeta kategoriju kodi</t>
  </si>
  <si>
    <t>ELFLA projekts rekreācijas vides uzlabošana Slampes pagastā</t>
  </si>
  <si>
    <t>06.08.2009</t>
  </si>
  <si>
    <t>ERAF projektam "Gājēju celiņa izbūve Lapmežciema pagastā"</t>
  </si>
  <si>
    <t>Centralizētās notekūdeņu savākšanas un ūdens piegādes sistēmas izveide Engures ciemā</t>
  </si>
  <si>
    <t>16.09.2021</t>
  </si>
  <si>
    <t>Degradētās teritorijas sakārtošana Mārtiņa ielas zonā</t>
  </si>
  <si>
    <t>29.04.2021</t>
  </si>
  <si>
    <t>ELFLA projekta "Engures novada grants ceļu pārbūve" īstenošanai</t>
  </si>
  <si>
    <t>10.08.2017</t>
  </si>
  <si>
    <t>29.06.2021</t>
  </si>
  <si>
    <t>04.11.2019</t>
  </si>
  <si>
    <t>ERAF projekta "Engures Dienas sociālās centra energoefektivitātes paaugstināšana" īstenošanai</t>
  </si>
  <si>
    <t>16.04.2019</t>
  </si>
  <si>
    <t>01.09.2020</t>
  </si>
  <si>
    <t>ERAF projekts Energoefektivitātes paaugstināšana PII "Pasaciņa", Tukumā</t>
  </si>
  <si>
    <t>09.04.2019</t>
  </si>
  <si>
    <t>20.06.2019</t>
  </si>
  <si>
    <t>Kandavas pagasta ceļa Nr.13 "P130-Uidas-Senlejas" pārbūve</t>
  </si>
  <si>
    <t>17.05.2019</t>
  </si>
  <si>
    <t>Kandavas pagasta ceļa Nr.3 "V1445-Mežmuiža" pārbūve</t>
  </si>
  <si>
    <t>10.10.2018</t>
  </si>
  <si>
    <t>Kandavas pilsētas pirmsskolas izglītības iestādes "Zīļuks" energoefektivitātes paaugstināšana</t>
  </si>
  <si>
    <t>28.08.2018</t>
  </si>
  <si>
    <t>KPFI projekts Džūkstes pamatskolas PII ēkas siltināšana</t>
  </si>
  <si>
    <t>17.03.2015</t>
  </si>
  <si>
    <t>02.07.2018</t>
  </si>
  <si>
    <t>Pakalpojumu infrastruktūras attīstība Deinstitucionalizācijas plāna īstenošanai Tukuma novada pašvaldībā</t>
  </si>
  <si>
    <t>Parka pie Kandavas Kārļa Mīlenbaha vidusskolas labiekārtošana</t>
  </si>
  <si>
    <t>26.06.2018</t>
  </si>
  <si>
    <t>Rosmes ielas rekonstrukcija uz zvejniecības uzņēmumu SIA "Nemo Z"</t>
  </si>
  <si>
    <t>SIA Kandavas komunālie pakalpojumi pamatkapitāla palielināšana KF projekta "Siltumapgādes sistēmas efektivitātes paaugstināšana, īstenojot jauna posma būvniecību Kandavā"</t>
  </si>
  <si>
    <t>27.11.2019</t>
  </si>
  <si>
    <t>Tukuma vispārējās izglītības iestāžu mācību vides uzlabošana</t>
  </si>
  <si>
    <t>06.04.2021</t>
  </si>
  <si>
    <t>"Vides investīciju fonds" SIA</t>
  </si>
  <si>
    <t>Vānes pagasta ceļa Nr.5 "Vāne-Mehdarbnīcas-Bēlerti" pārbūve</t>
  </si>
  <si>
    <t>29.10.2021</t>
  </si>
  <si>
    <t>Ēkas "Silavas", Cēre, Cēres pagasts, Kandavas novads jumta seguma nomaiņa</t>
  </si>
  <si>
    <t>17.05.2018</t>
  </si>
  <si>
    <t>07.06.2021</t>
  </si>
  <si>
    <t>13.10.2021</t>
  </si>
  <si>
    <t>Prioritārā investīciju projekta Milzkalnes ielas izbūve īstenošanai</t>
  </si>
  <si>
    <t>10.09.2015</t>
  </si>
  <si>
    <t>Prioritārā investīciju projekta "Ūdenssaimniecības attīstība Engures novada Engures ciemā" īstenošanai</t>
  </si>
  <si>
    <t>15.06.2017</t>
  </si>
  <si>
    <t>Projekta Engures novada ielu un ceļu attīstība īstenošanai</t>
  </si>
  <si>
    <t>05.10.2020</t>
  </si>
  <si>
    <t>06.07.2020</t>
  </si>
  <si>
    <t>SIA Kandavas komunālie pakalpojumi pamatkapitāla palielināšana projekta "Siltuma avota efektivitātes paaugstināšanai Kandavas novadā, Vānē"</t>
  </si>
  <si>
    <t>SIA Tukuma slimnīca pamatkapitāla palielināšanai prioritārā investīciju projekta Datortomogrāfa iegāde īstenošanai</t>
  </si>
  <si>
    <t>07.07.2015</t>
  </si>
  <si>
    <t>Transporta infrastruktūras attīstība Kandavas pilsētā</t>
  </si>
  <si>
    <t>Transporta infrastruktūras attīstība Tukuma novada Kandavas pilsētā, Cēres un Zemītes pagastos</t>
  </si>
  <si>
    <t>Transporta infrastruktūras objektu attīstība pie Mīlenbaha parka, Kandavā</t>
  </si>
  <si>
    <t>Transporta infrastruktūras projekts "Kandavas pilsētas ielu seguma atjaunošana un gājēju celiņa izbūve"</t>
  </si>
  <si>
    <t>14.09.2020</t>
  </si>
  <si>
    <t>Engures Mūzikas un mākslas skolas būvniecības 1.kārta</t>
  </si>
  <si>
    <t>Engures Mūzikas un mākslas skolas būvniecības 2.kārta</t>
  </si>
  <si>
    <t>28.10.2008</t>
  </si>
  <si>
    <t>Jumta seguma nomaiņa dzīv.mājai Pūre-3</t>
  </si>
  <si>
    <t>Sporta halles celtniecībai Lapmežciema novadā</t>
  </si>
  <si>
    <t>25.08.2008</t>
  </si>
  <si>
    <t>Tautas nama ēkas fasādes un administratīvā korpusa 2.stāva rekonstrukcijai</t>
  </si>
  <si>
    <t>Tukuma slimnīcas ķirurģiskā korpusa renovācija</t>
  </si>
  <si>
    <t>11.11.2009</t>
  </si>
  <si>
    <t>ELFLA projekta (Nr.18-08-A00702-000081) "Grants ceļu pārbūve Jaunpils novadā" īstenošanai</t>
  </si>
  <si>
    <t>18.02.2019</t>
  </si>
  <si>
    <t>Ēkas Vārtu ielā 3 atjaunošana</t>
  </si>
  <si>
    <t>15.11.2018</t>
  </si>
  <si>
    <t>Investīciju projektu īstenošanai (saistību pārjaunojums Jaunpils)</t>
  </si>
  <si>
    <t>07.03.2019</t>
  </si>
  <si>
    <t>Kurzemes ielas pārbūve</t>
  </si>
  <si>
    <t>22.10.2018</t>
  </si>
  <si>
    <t>Kurzemes ielas pārbūve Tukuma pilsētā, 2.kārta</t>
  </si>
  <si>
    <t>13.08.2020</t>
  </si>
  <si>
    <t>22.07.2021</t>
  </si>
  <si>
    <t>20.07.2018</t>
  </si>
  <si>
    <t>Pirmpirkuma tiesību izmantošana nedzīvojamās ēkas Tidaholmas 1, Tukumā iegādei</t>
  </si>
  <si>
    <t>25.05.2018</t>
  </si>
  <si>
    <t>Prioritārā investīciju projekta „Ielu apgaismojuma izbūve Jaunpils novada Viesatu pagasta Viesatu ciemā" īstenošanai</t>
  </si>
  <si>
    <t>07.12.2016</t>
  </si>
  <si>
    <t>Prioritārā investīciju projekta „Nekustamā īpašuma „Jaunpils Dzirnavas” iegāde” īstenošanai</t>
  </si>
  <si>
    <t>13.04.2016</t>
  </si>
  <si>
    <t>Progresa ielas pārbūve Tukumā</t>
  </si>
  <si>
    <t>27.08.2020</t>
  </si>
  <si>
    <t>02.03.2018</t>
  </si>
  <si>
    <t>30.11.2016</t>
  </si>
  <si>
    <t>Tukuma novada sociālā dienesta ēkas pārbūve, Tidaholmas ielā 1, Tukumā</t>
  </si>
  <si>
    <t>29.03.2021</t>
  </si>
  <si>
    <t>Eiropas Komisijas LIFE Vides programmas projekts "Latvijas upju baseinu apsaimniekošanas plānu ieviešana laba virszemes ūdens stāvokļa sasniegšanai" īstenošanai</t>
  </si>
  <si>
    <t>30.03.2022</t>
  </si>
  <si>
    <t>28.04.2022</t>
  </si>
  <si>
    <t>27.04.2022</t>
  </si>
  <si>
    <t>12.08.2022</t>
  </si>
  <si>
    <t>ERAF projekta "Pakalpojumu infrastruktūras attīstība Deinstitucionalizācijas plāna īstenošanai Tukuma novada pašvaldībā" īstenošanai</t>
  </si>
  <si>
    <t>31.03.2023</t>
  </si>
  <si>
    <t>01.06.2023</t>
  </si>
  <si>
    <t>Projekta "Gājēju pārvada pār dzelzceļu Tukumā pārbūve" īstenošanai</t>
  </si>
  <si>
    <t>06.07.2023</t>
  </si>
  <si>
    <t>15.08.2023</t>
  </si>
  <si>
    <t>21.06.2019</t>
  </si>
  <si>
    <t>19.09.2023</t>
  </si>
  <si>
    <t>Sporta infrastruktūras pārbūve pie Jaunpils vidusskolas</t>
  </si>
  <si>
    <t>07.12.2017</t>
  </si>
  <si>
    <t>24.02.2021</t>
  </si>
  <si>
    <t>KOPĀ:</t>
  </si>
  <si>
    <t>"Citadele banka" AS</t>
  </si>
  <si>
    <t>Tukuma centrālās siltumapgādes sistēmas rekonstrukcija</t>
  </si>
  <si>
    <t>04.06.2007</t>
  </si>
  <si>
    <t>SEB Banka</t>
  </si>
  <si>
    <t>Studējošā kredīts</t>
  </si>
  <si>
    <t>01.11.2011</t>
  </si>
  <si>
    <t>13.12.2010</t>
  </si>
  <si>
    <t>28.11.2011</t>
  </si>
  <si>
    <t>Studiju kredīts</t>
  </si>
  <si>
    <t>15.11.2011</t>
  </si>
  <si>
    <t>26.10.2010</t>
  </si>
  <si>
    <t>28.10.2011</t>
  </si>
  <si>
    <t>SEB banka</t>
  </si>
  <si>
    <t>01.10.2012</t>
  </si>
  <si>
    <t>31.10.2013</t>
  </si>
  <si>
    <t>02.11.2017</t>
  </si>
  <si>
    <t>04.10.2013</t>
  </si>
  <si>
    <t>05.11.2010</t>
  </si>
  <si>
    <t>06.12.2018</t>
  </si>
  <si>
    <t>09.05.2018</t>
  </si>
  <si>
    <t>11.10.2013</t>
  </si>
  <si>
    <t>13.09.2016</t>
  </si>
  <si>
    <t>21.09.2010</t>
  </si>
  <si>
    <t>26.11.2012</t>
  </si>
  <si>
    <t>27.11.2018</t>
  </si>
  <si>
    <t>28.10.2013</t>
  </si>
  <si>
    <t>30.10.2012</t>
  </si>
  <si>
    <t>30.11.2010</t>
  </si>
  <si>
    <t>"SEB banka" AS</t>
  </si>
  <si>
    <t>Studējošais kredīts</t>
  </si>
  <si>
    <t>10.10.2016</t>
  </si>
  <si>
    <t>21.10.2015</t>
  </si>
  <si>
    <t>31.03.2016</t>
  </si>
  <si>
    <t>Swedbank</t>
  </si>
  <si>
    <t>08.07.2008</t>
  </si>
  <si>
    <t xml:space="preserve">ES projekta "Siltumtīklu rekonstrukcija Džūkstes pagastā" </t>
  </si>
  <si>
    <t>04.09.2015</t>
  </si>
  <si>
    <t>Centrālās katlu mājas rekonstrukcija Tukuma pilsētā</t>
  </si>
  <si>
    <t>21.02.2011</t>
  </si>
  <si>
    <t>20.07.2012</t>
  </si>
  <si>
    <t>Kohēzijas fonda projekts ūdenssaimniecības pakalpojumu attīstība Tukumā</t>
  </si>
  <si>
    <t>09.10.2012</t>
  </si>
  <si>
    <t>Ūdenssaimniecības pakalpojumu attīstības tehniskais projekts-Kohēzijas fonds</t>
  </si>
  <si>
    <t>20.12.2007</t>
  </si>
  <si>
    <t>11.06.2019</t>
  </si>
  <si>
    <t>Projekta "Biomasas katlu mājas un siltumtrases izbūve Kandavas pilsētā" īstenošanai</t>
  </si>
  <si>
    <t>01.08.2016</t>
  </si>
  <si>
    <t>ES projekta Ūdenssaimniecības attīstība Lestenes ciemā</t>
  </si>
  <si>
    <t>16.07.2014</t>
  </si>
  <si>
    <t>Citas ilgtermiņa saistības</t>
  </si>
  <si>
    <t>Kopā saistības</t>
  </si>
  <si>
    <t>Saistību apjoms % no plānotajiem pamatbudžeta ieņēmumiem</t>
  </si>
  <si>
    <t>Plānotie pamatbudžeta ieņēmumi bez plānotajiem transferta ieņēmumiem no valsts budžeta noteiktam mērķim (izņemot klimata pārmaiņu finanšu instrumenta finansējumu) un plānotajām iemaksām pašvaldību finanšu izlīdzināšanas fondā saimnieciskajā gadā:</t>
  </si>
  <si>
    <t/>
  </si>
  <si>
    <t>1.0.0.0.</t>
  </si>
  <si>
    <t>IENĀKUMA NODOKĻI</t>
  </si>
  <si>
    <t xml:space="preserve">  1.1.0.0.</t>
  </si>
  <si>
    <t xml:space="preserve">  Ieņēmumi no iedzīvotāju ienākuma nodokļa</t>
  </si>
  <si>
    <t>4.0.0.0.</t>
  </si>
  <si>
    <t>ĪPAŠUMA NODOKĻI</t>
  </si>
  <si>
    <t xml:space="preserve">  4.1.0.0.</t>
  </si>
  <si>
    <t xml:space="preserve">  Nekustamā īpašuma nodoklis</t>
  </si>
  <si>
    <t xml:space="preserve">    4.1.1.0.</t>
  </si>
  <si>
    <t xml:space="preserve">    Nekustamā īpašuma nodoklis par zemi</t>
  </si>
  <si>
    <t xml:space="preserve">    4.1.2.0.</t>
  </si>
  <si>
    <t xml:space="preserve">    Nekustamā īpašuma nodoklis par ēkām</t>
  </si>
  <si>
    <t xml:space="preserve">    4.1.3.0.</t>
  </si>
  <si>
    <t xml:space="preserve">    Nekustamā īpašuma nodoklis par mājokļiem</t>
  </si>
  <si>
    <t>5.0.0.0.</t>
  </si>
  <si>
    <t>NODOKĻI PAR PAKALPOJUMIEM UN PRECĒM</t>
  </si>
  <si>
    <t xml:space="preserve">  5.4.0.0.</t>
  </si>
  <si>
    <t xml:space="preserve">  Nodokļi atsevišķām precēm un pakalpojumu veidiem</t>
  </si>
  <si>
    <t xml:space="preserve">    5.4.1.0.</t>
  </si>
  <si>
    <t xml:space="preserve">    Azartspēļu nodoklis</t>
  </si>
  <si>
    <t xml:space="preserve">  5.5.0.0.</t>
  </si>
  <si>
    <t xml:space="preserve">  Nodokļi un maksājumi par tiesībām lietot atsevišķas preces</t>
  </si>
  <si>
    <t xml:space="preserve">    5.5.3.0.</t>
  </si>
  <si>
    <t xml:space="preserve">    Dabas resursu nodoklis</t>
  </si>
  <si>
    <t>8.0.0.0.</t>
  </si>
  <si>
    <t>IEŅĒMUMI NO UZŅĒMĒJDARBĪBAS UN ĪPAŠUMA</t>
  </si>
  <si>
    <t xml:space="preserve">  8.6.0.0.</t>
  </si>
  <si>
    <t xml:space="preserve">  Procentu ieņēmumi par depozītiem, kontu atlikumiem, valsts parāda vērtspapīriem un atlikto maksājumu</t>
  </si>
  <si>
    <t xml:space="preserve">    8.6.2.0.</t>
  </si>
  <si>
    <t xml:space="preserve">    Procentu ieņēmumi par kontu atlikumiem</t>
  </si>
  <si>
    <t xml:space="preserve">    8.6.4.0.</t>
  </si>
  <si>
    <t xml:space="preserve">    Procentu ieņēmumi par atlikto maksājumu no vēl nesamaksātās pirkuma maksas daļas</t>
  </si>
  <si>
    <t>9.0.0.0.</t>
  </si>
  <si>
    <t>VALSTS (PAŠVALDĪBU) NODEVAS UN KANCELEJAS NODEVAS</t>
  </si>
  <si>
    <t xml:space="preserve">  9.1.0.0.</t>
  </si>
  <si>
    <t xml:space="preserve">  Valsts nodevas par valsts sniegto nodrošinājumu un juridiskajiem un citiem pakalpojumiem</t>
  </si>
  <si>
    <t xml:space="preserve">    9.1.8.0.</t>
  </si>
  <si>
    <t xml:space="preserve">    Nodeva par Latvijas Republikas pasu un citu personu apliecinošu un tiesību apliecinošu dokumentu izsniegšanu</t>
  </si>
  <si>
    <t xml:space="preserve">  9.4.0.0.</t>
  </si>
  <si>
    <t xml:space="preserve">  Valsts nodevas, kuras ieskaita pašvaldību budžetā</t>
  </si>
  <si>
    <t xml:space="preserve">    9.4.2.0.</t>
  </si>
  <si>
    <t xml:space="preserve">    Valsts nodeva par apliecinājumiem un citu funkciju pildīšanu bāriņtiesās</t>
  </si>
  <si>
    <t xml:space="preserve">    9.4.3.0.</t>
  </si>
  <si>
    <t xml:space="preserve">    Valsts nodeva par uzvārda, vārda un tautības ieraksta maiņu personu apliecinošos dokumentos</t>
  </si>
  <si>
    <t xml:space="preserve">    9.4.5.0.</t>
  </si>
  <si>
    <t xml:space="preserve">    Valsts nodevas par laulības reģistrāciju, civilstāvokļa akta reģistra ieraksta aktualizēšanu vai atjaunošanu un atkārtotas civilstāvokļa aktu reģistrācijas apliecības izsniegšanu</t>
  </si>
  <si>
    <t xml:space="preserve">    9.4.9.0.</t>
  </si>
  <si>
    <t xml:space="preserve">    Pārējās valsts nodevas, kuras ieskaita pašvaldību budžetā</t>
  </si>
  <si>
    <t xml:space="preserve">  9.5.0.0.</t>
  </si>
  <si>
    <t xml:space="preserve">  Pašvaldību nodevas</t>
  </si>
  <si>
    <t xml:space="preserve">    9.5.1.1.</t>
  </si>
  <si>
    <t xml:space="preserve">    Pašvaldības nodeva par domes izstrādāto oficiālo dokumentu un apliecinātu to kopiju saņemšanu</t>
  </si>
  <si>
    <t xml:space="preserve">    9.5.1.2.</t>
  </si>
  <si>
    <t xml:space="preserve">    Pašvaldības nodeva par izklaidējoša rakstura pasākumu sarīkošanu publiskās vietās</t>
  </si>
  <si>
    <t xml:space="preserve">    9.5.1.4.</t>
  </si>
  <si>
    <t xml:space="preserve">    Pašvaldības nodeva par tirdzniecību publiskās vietās</t>
  </si>
  <si>
    <t xml:space="preserve">    9.5.1.7.</t>
  </si>
  <si>
    <t xml:space="preserve">    Pašvaldības nodeva par reklāmas, afišu un sludinājumu izvietošanu publiskās vietās</t>
  </si>
  <si>
    <t xml:space="preserve">    9.5.2.1.</t>
  </si>
  <si>
    <t xml:space="preserve">    Pašvaldības nodeva par būvatļaujas saņemšanu</t>
  </si>
  <si>
    <t xml:space="preserve">    9.5.2.9.</t>
  </si>
  <si>
    <t xml:space="preserve">    Pārējās nodevas, ko uzliek pašvaldības</t>
  </si>
  <si>
    <t>10.0.0.0.</t>
  </si>
  <si>
    <t>NAUDAS SODI UN SANKCIJAS</t>
  </si>
  <si>
    <t xml:space="preserve">  10.1.0.0.</t>
  </si>
  <si>
    <t xml:space="preserve">  Naudas sodi</t>
  </si>
  <si>
    <t xml:space="preserve">    10.1.4.0.</t>
  </si>
  <si>
    <t xml:space="preserve">    Naudas sodi, ko uzliek pašvaldības</t>
  </si>
  <si>
    <t xml:space="preserve">    10.1.5.0.</t>
  </si>
  <si>
    <t xml:space="preserve">    Naudas sodi, ko uzliek par pārkāpumiem ceļu satiksmē</t>
  </si>
  <si>
    <t>12.0.0.0.</t>
  </si>
  <si>
    <t>PĀRĒJIE NENODOKĻU IEŅĒMUMI</t>
  </si>
  <si>
    <t xml:space="preserve">  12.2.0.0.</t>
  </si>
  <si>
    <t xml:space="preserve">  Nenodokļu ieņēmumi un ieņēmumi no zaudējumu atlīdzībām un kompensācijām</t>
  </si>
  <si>
    <t xml:space="preserve">    12.2.3.0.</t>
  </si>
  <si>
    <t xml:space="preserve">    Ieņēmumi no ūdenstilpju un zvejas tiesību nomas un zvejas tiesību rūpnieciskas izmantošanas (licences)</t>
  </si>
  <si>
    <t xml:space="preserve">  12.3.0.0.</t>
  </si>
  <si>
    <t xml:space="preserve">  Dažādi nenodokļu ieņēmumi</t>
  </si>
  <si>
    <t xml:space="preserve">    12.3.9.0.</t>
  </si>
  <si>
    <t xml:space="preserve">    Citi dažādi nenodokļu ieņēmumi</t>
  </si>
  <si>
    <t>13.0.0.0.</t>
  </si>
  <si>
    <t>Ieņēmumi no valsts (pašvaldību) īpašuma iznomāšanas, pārdošanas un no nodokļu pamatparāda kapitalizācijas</t>
  </si>
  <si>
    <t xml:space="preserve">  13.1.0.0.</t>
  </si>
  <si>
    <t xml:space="preserve">  Ieņēmumi no ēku un būvju īpašuma pārdošanas</t>
  </si>
  <si>
    <t xml:space="preserve">  13.2.0.0.</t>
  </si>
  <si>
    <t xml:space="preserve">  Ieņēmumi no zemes, meža īpašuma pārdošanas</t>
  </si>
  <si>
    <t xml:space="preserve">    13.2.1.0.</t>
  </si>
  <si>
    <t xml:space="preserve">    Ieņēmumi no zemes īpašuma pārdošanas</t>
  </si>
  <si>
    <t xml:space="preserve">  13.4.0.0.</t>
  </si>
  <si>
    <t xml:space="preserve">  Ieņēmumi no valsts un pašvaldību kustamā īpašuma un mantas realizācijas</t>
  </si>
  <si>
    <t xml:space="preserve">    13.4.0.2.</t>
  </si>
  <si>
    <t xml:space="preserve">    Ieņēmumi no valsts un pašvaldību kustamā īpašuma un mantas realizācijas - preces 21% PVN</t>
  </si>
  <si>
    <t xml:space="preserve">    13.4.0.3.</t>
  </si>
  <si>
    <t xml:space="preserve">    Ieņēmumi no valsts un pašvaldību kustamā īpašuma un mantas realizācijas - preces 12% PVN</t>
  </si>
  <si>
    <t xml:space="preserve">    13.4.0.4.</t>
  </si>
  <si>
    <t xml:space="preserve">    Ieņēmumi no valsts un pašvaldību kustamā īpašuma un mantas realizācijas - preces markas (nav PVN objekts)</t>
  </si>
  <si>
    <t xml:space="preserve">    13.4.0.6.</t>
  </si>
  <si>
    <t xml:space="preserve">    Ieņēmumi no valsts un pašvaldību kustamā īpašuma un mantas realizācijas - kokmateriālu pārdošana</t>
  </si>
  <si>
    <t xml:space="preserve">    13.4.0.7.</t>
  </si>
  <si>
    <t xml:space="preserve">    Ieņēmumi no valsts un pašvaldību kustamā īpašuma un mantas realizācijas - preces bez PVN (savstarpējie darījumi)</t>
  </si>
  <si>
    <t xml:space="preserve">    13.4.0.8.</t>
  </si>
  <si>
    <t xml:space="preserve">    Ieņēmumi no valsts un pašvaldību kustamā īpašuma un mantas realizācijas - preces 5% PVN</t>
  </si>
  <si>
    <t xml:space="preserve">  18.6.0.0.</t>
  </si>
  <si>
    <t xml:space="preserve">  Pašvaldību saņemtie transferti no valsts budžeta</t>
  </si>
  <si>
    <t xml:space="preserve">    Pašvaldību saņemtie valsts budžeta transferti</t>
  </si>
  <si>
    <t xml:space="preserve">    18.6.3.0.</t>
  </si>
  <si>
    <t xml:space="preserve">    Pašvaldību no valsts budžeta iestādēm saņemtie transferti Eiropas Savienības politiku instrumentu un pārējās ārvalstu finanšu palīdzības līdzfinansētajiem projektiem (pasākumiem)</t>
  </si>
  <si>
    <t xml:space="preserve">    18.6.4.0.</t>
  </si>
  <si>
    <t xml:space="preserve">    Pašvaldību budžetā saņemtā dotācija no pašvaldību finanšu izlīdzināšanas fonda</t>
  </si>
  <si>
    <t>19.0.0.0.</t>
  </si>
  <si>
    <t>Pašvaldību budžetu transferti</t>
  </si>
  <si>
    <t xml:space="preserve">  19.2.0.0.</t>
  </si>
  <si>
    <t xml:space="preserve">  Pašvaldību saņemtie transferti no citām pašvaldībām</t>
  </si>
  <si>
    <t>21.0.0.0.</t>
  </si>
  <si>
    <t>Iestādes ieņēmumi</t>
  </si>
  <si>
    <t xml:space="preserve">  21.3.0.0.</t>
  </si>
  <si>
    <t xml:space="preserve">  Ieņēmumi no iestāžu sniegtajiem maksas pakalpojumiem un citi pašu ieņēmumi</t>
  </si>
  <si>
    <t xml:space="preserve">    21.3.5.0.</t>
  </si>
  <si>
    <t xml:space="preserve">    Maksa par izglītības pakalpojumiem</t>
  </si>
  <si>
    <t xml:space="preserve">    21.3.7.0.</t>
  </si>
  <si>
    <t xml:space="preserve">    Ieņēmumi par dokumentu izsniegšanu un kancelejas pakalpojumiem</t>
  </si>
  <si>
    <t xml:space="preserve">    21.3.8.0.</t>
  </si>
  <si>
    <t xml:space="preserve">    Ieņēmumi par nomu un īri</t>
  </si>
  <si>
    <t xml:space="preserve">    21.3.9.0.</t>
  </si>
  <si>
    <t xml:space="preserve">    Ieņēmumi par pārējiem sniegtajiem maksas pakalpojumiem</t>
  </si>
  <si>
    <t xml:space="preserve">  21.4.0.0.</t>
  </si>
  <si>
    <t xml:space="preserve">  Pārējie 21.3.0.0.grupā neklasificētie iestāžu ieņēmumi par iestāžu sniegtajiem maksas pakalpojumiem un citi pašu ieņēmumi</t>
  </si>
  <si>
    <t xml:space="preserve">    21.4.9.0.</t>
  </si>
  <si>
    <t xml:space="preserve">    Citi iepriekš neklasificētie pašu ieņēmumi</t>
  </si>
  <si>
    <t>Izdevumi atbilstoši funkcionālajām kategorijām</t>
  </si>
  <si>
    <t>01.000</t>
  </si>
  <si>
    <t>Vispārējie valdības dienesti</t>
  </si>
  <si>
    <t>03.000</t>
  </si>
  <si>
    <t>Sabiedriskā kārtība un drošība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</si>
  <si>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</si>
  <si>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</si>
  <si>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</si>
  <si>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</si>
  <si>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</si>
  <si>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</si>
  <si>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</si>
  <si>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</si>
  <si>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08.000</t>
  </si>
  <si>
    <t>Atpūta, kultūra un reliģija</t>
  </si>
  <si>
    <t>09.000</t>
  </si>
  <si>
    <t>Izglītība</t>
  </si>
  <si>
    <t>10.000</t>
  </si>
  <si>
    <t>Sociālā aizsardzība</t>
  </si>
  <si>
    <t>Izdevumi atbilstoši ekonomiskajām kategorijām</t>
  </si>
  <si>
    <t>1000</t>
  </si>
  <si>
    <t xml:space="preserve">  1100</t>
  </si>
  <si>
    <t xml:space="preserve">  Atalgojums</t>
  </si>
  <si>
    <t xml:space="preserve">    1110</t>
  </si>
  <si>
    <t xml:space="preserve">    Mēnešalga</t>
  </si>
  <si>
    <t xml:space="preserve">    1140</t>
  </si>
  <si>
    <t xml:space="preserve">    Piemaksas, prēmijas un naudas balvas</t>
  </si>
  <si>
    <t xml:space="preserve">    1150</t>
  </si>
  <si>
    <t xml:space="preserve">    Atalgojums fiziskām personām uz tiesiskās attiecības regulējošu dokumentu pamata</t>
  </si>
  <si>
    <t xml:space="preserve">  1200</t>
  </si>
  <si>
    <t xml:space="preserve">  Darba devēja valsts sociālās apdrošināšanas obligātās iemaksas, pabalsti un kompensācijas</t>
  </si>
  <si>
    <t xml:space="preserve">    1210</t>
  </si>
  <si>
    <t xml:space="preserve">    Darba devēja valsts sociālās apdrošināšanas obligātās iemaksas</t>
  </si>
  <si>
    <t xml:space="preserve">    1220</t>
  </si>
  <si>
    <t xml:space="preserve">    Darba devēja pabalsti, kompensācijas un citi maksājumi</t>
  </si>
  <si>
    <t>2000</t>
  </si>
  <si>
    <t xml:space="preserve">  2100</t>
  </si>
  <si>
    <t xml:space="preserve">  Mācību, darba un dienesta komandējumi, darba braucieni</t>
  </si>
  <si>
    <t xml:space="preserve">    2110</t>
  </si>
  <si>
    <t xml:space="preserve">    Iekšzemes mācību, darba un dienesta komandējumi, darba braucieni</t>
  </si>
  <si>
    <t xml:space="preserve">    2120</t>
  </si>
  <si>
    <t xml:space="preserve">    Ārvalstu mācību, darba un dienesta komandējumi, darba braucieni</t>
  </si>
  <si>
    <t xml:space="preserve">  2200</t>
  </si>
  <si>
    <t xml:space="preserve">  Pakalpojumi</t>
  </si>
  <si>
    <t xml:space="preserve">    2210</t>
  </si>
  <si>
    <t xml:space="preserve">    Izdevumi par sakaru pakalpojumiem</t>
  </si>
  <si>
    <t xml:space="preserve">    2220</t>
  </si>
  <si>
    <t xml:space="preserve">    Izdevumi par komunālajiem pakalpojumiem</t>
  </si>
  <si>
    <t xml:space="preserve">    2230</t>
  </si>
  <si>
    <t xml:space="preserve">    Dažādi pakalpojumi</t>
  </si>
  <si>
    <t xml:space="preserve">    2240</t>
  </si>
  <si>
    <t xml:space="preserve">    Remontdarbi un iestāžu uzturēšanas pakalpojumi (izņemot kapitālo remontu)</t>
  </si>
  <si>
    <t xml:space="preserve">    2250</t>
  </si>
  <si>
    <t xml:space="preserve">    Informācijas tehnoloģiju pakalpojumi</t>
  </si>
  <si>
    <t xml:space="preserve">    2260</t>
  </si>
  <si>
    <t xml:space="preserve">    Īre un noma</t>
  </si>
  <si>
    <t xml:space="preserve">    2270</t>
  </si>
  <si>
    <t xml:space="preserve">    Pārējie pakalpojumi</t>
  </si>
  <si>
    <t xml:space="preserve">    2280</t>
  </si>
  <si>
    <t xml:space="preserve">    Maksājumi par parāda apkalpošanu un komisijas maksas par izmantotajiem atvasinātajiem finanšu instrumentiem</t>
  </si>
  <si>
    <t xml:space="preserve">  2300</t>
  </si>
  <si>
    <t xml:space="preserve">  Krājumi, materiāli, energoresursi, preces, biroja preces un inventārs, kurus neuzskaita kodā 5000</t>
  </si>
  <si>
    <t xml:space="preserve">    2310</t>
  </si>
  <si>
    <t xml:space="preserve">    Izdevumi par dažādām precēm un inventāru</t>
  </si>
  <si>
    <t xml:space="preserve">    2320</t>
  </si>
  <si>
    <t xml:space="preserve">    Kurināmais un enerģētiskie materiāli</t>
  </si>
  <si>
    <t xml:space="preserve">    2340</t>
  </si>
  <si>
    <t xml:space="preserve">    Zāles, ķimikālijas, laboratorijas preces, medicīniskās ierīces, laboratorijas dzīvnieki un to uzturēšana</t>
  </si>
  <si>
    <t xml:space="preserve">    2350</t>
  </si>
  <si>
    <t xml:space="preserve">    Iestāžu uzturēšanas materiāli un preces</t>
  </si>
  <si>
    <t xml:space="preserve">    2360</t>
  </si>
  <si>
    <t xml:space="preserve">    Valsts un pašvaldību aprūpē, apgādē un dienestā (amatā) esošo personu uzturēšana</t>
  </si>
  <si>
    <t xml:space="preserve">    2370</t>
  </si>
  <si>
    <t xml:space="preserve">    Mācību līdzekļi un materiāli</t>
  </si>
  <si>
    <t xml:space="preserve">    2380</t>
  </si>
  <si>
    <t xml:space="preserve">    Specifiskie materiāli un inventārs</t>
  </si>
  <si>
    <t xml:space="preserve">    2390</t>
  </si>
  <si>
    <t xml:space="preserve">    Pārējās preces</t>
  </si>
  <si>
    <t xml:space="preserve">  2400</t>
  </si>
  <si>
    <t xml:space="preserve">  Izdevumi periodikas iegādei bibliotēku krājumiem</t>
  </si>
  <si>
    <t xml:space="preserve">  2500</t>
  </si>
  <si>
    <t xml:space="preserve">  Budžeta iestāžu nodokļu, nodevu un sankciju maksājumi</t>
  </si>
  <si>
    <t xml:space="preserve">    2510</t>
  </si>
  <si>
    <t xml:space="preserve">    Budžeta iestāžu nodokļu un nodevu maksājumi</t>
  </si>
  <si>
    <t>3000</t>
  </si>
  <si>
    <t>Subsīdijas un dotācijas</t>
  </si>
  <si>
    <t xml:space="preserve">  3200</t>
  </si>
  <si>
    <t xml:space="preserve">  Subsīdijas un dotācijas komersantiem, biedrībām, nodibinājumiem un fiziskām personām</t>
  </si>
  <si>
    <t xml:space="preserve">    3260</t>
  </si>
  <si>
    <t xml:space="preserve">    Valsts un pašvaldību budžeta dotācija komersantiem, biedrībām, nodibinājumiem un fiziskām personām</t>
  </si>
  <si>
    <t>4000</t>
  </si>
  <si>
    <t>Procentu izdevumi</t>
  </si>
  <si>
    <t xml:space="preserve">  4200</t>
  </si>
  <si>
    <t xml:space="preserve">  Procentu maksājumi iekšzemes kredītiestādēm</t>
  </si>
  <si>
    <t xml:space="preserve">    4240</t>
  </si>
  <si>
    <t xml:space="preserve">    Procentu maksājumi iekšzemes finanšu institūcijām par aizņēmumiem un vērtspapīriem</t>
  </si>
  <si>
    <t xml:space="preserve">  4300</t>
  </si>
  <si>
    <t xml:space="preserve">  Pārējie procentu maksājumi</t>
  </si>
  <si>
    <t xml:space="preserve">    4310</t>
  </si>
  <si>
    <t xml:space="preserve">    Budžeta iestāžu procentu maksājumi Valsts kasei</t>
  </si>
  <si>
    <t xml:space="preserve">    4390</t>
  </si>
  <si>
    <t xml:space="preserve">    Pārējie iepriekš neklasificētie procentu maksājumi</t>
  </si>
  <si>
    <t>5000</t>
  </si>
  <si>
    <t xml:space="preserve">  5100</t>
  </si>
  <si>
    <t xml:space="preserve">  Nemateriālie ieguldījumi</t>
  </si>
  <si>
    <t xml:space="preserve">    5110</t>
  </si>
  <si>
    <t xml:space="preserve">    Attīstības pasākumi un programmas</t>
  </si>
  <si>
    <t xml:space="preserve">    5120</t>
  </si>
  <si>
    <t xml:space="preserve">    Licences, koncesijas un patenti, preču zīmes un līdzīgas tiesības</t>
  </si>
  <si>
    <t xml:space="preserve">    5140</t>
  </si>
  <si>
    <t xml:space="preserve">    Nemateriālo ieguldījumu izveidošana</t>
  </si>
  <si>
    <t xml:space="preserve">  5200</t>
  </si>
  <si>
    <t xml:space="preserve">  Pamatlīdzekļi, ieguldījuma īpašumi un bioloģiskie aktīvi</t>
  </si>
  <si>
    <t xml:space="preserve">    5210</t>
  </si>
  <si>
    <t xml:space="preserve">    Zeme un būves</t>
  </si>
  <si>
    <t xml:space="preserve">    5220</t>
  </si>
  <si>
    <t xml:space="preserve">    Tehnoloģiskās iekārtas un mašīnas</t>
  </si>
  <si>
    <t xml:space="preserve">    5230</t>
  </si>
  <si>
    <t xml:space="preserve">    Pārējie pamatlīdzekļi</t>
  </si>
  <si>
    <t xml:space="preserve">    5240</t>
  </si>
  <si>
    <t xml:space="preserve">    Pamatlīdzekļu un ieguldījuma īpašumu izveidošana un nepabeigtā būvniecība</t>
  </si>
  <si>
    <t xml:space="preserve">    5250</t>
  </si>
  <si>
    <t xml:space="preserve">    Kapitālais remonts un rekonstrukcija</t>
  </si>
  <si>
    <t xml:space="preserve">    5260</t>
  </si>
  <si>
    <t xml:space="preserve">    Bioloģiskie un pazemes aktīvi</t>
  </si>
  <si>
    <t>6000</t>
  </si>
  <si>
    <t>Sociāla rakstura maksājumi un kompensācijas</t>
  </si>
  <si>
    <t xml:space="preserve">  6200</t>
  </si>
  <si>
    <t xml:space="preserve">  Pensijas un sociālie pabalsti naudā</t>
  </si>
  <si>
    <t xml:space="preserve">    6240</t>
  </si>
  <si>
    <t xml:space="preserve">    Valsts un pašvaldību nodarbinātības pabalsti naudā</t>
  </si>
  <si>
    <t xml:space="preserve">    6250</t>
  </si>
  <si>
    <t xml:space="preserve">    Pašvaldību sociālā palīdzība iedzīvotājiem naudā</t>
  </si>
  <si>
    <t xml:space="preserve">    6260</t>
  </si>
  <si>
    <t xml:space="preserve">    Pabalsts garantētā minimālā ienākumu līmeņa nodrošināšanai naudā</t>
  </si>
  <si>
    <t xml:space="preserve">    6270</t>
  </si>
  <si>
    <t xml:space="preserve">    Dzīvokļa pabalsts naudā</t>
  </si>
  <si>
    <t xml:space="preserve">    6290</t>
  </si>
  <si>
    <t xml:space="preserve">    Valsts un pašvaldību budžeta maksājumi</t>
  </si>
  <si>
    <t xml:space="preserve">  6300</t>
  </si>
  <si>
    <t xml:space="preserve">  Sociālie pabalsti natūrā</t>
  </si>
  <si>
    <t xml:space="preserve">    6320</t>
  </si>
  <si>
    <t xml:space="preserve">    Pašvaldību sociālā palīdzība iedzīvotājiem natūrā</t>
  </si>
  <si>
    <t xml:space="preserve">    6330</t>
  </si>
  <si>
    <t xml:space="preserve">    Atbalsta pasākumi un kompensācijas natūrā</t>
  </si>
  <si>
    <t xml:space="preserve">    6360</t>
  </si>
  <si>
    <t xml:space="preserve">    Dzīvokļa pabalsts natūrā</t>
  </si>
  <si>
    <t xml:space="preserve">  6400</t>
  </si>
  <si>
    <t xml:space="preserve">  Pārējie klasifikācijā neminētie maksājumi iedzīvotājiem natūrā un kompensācijas</t>
  </si>
  <si>
    <t xml:space="preserve">    6410</t>
  </si>
  <si>
    <t xml:space="preserve">    Pašvaldības pirktie sociālie pakalpojumi iedzīvotājiem</t>
  </si>
  <si>
    <t xml:space="preserve">    6420</t>
  </si>
  <si>
    <t xml:space="preserve">    Izdevumi par piešķīrumiem iedzīvotājiem natūrā, naudas balvas, izdevumi pašvaldību brīvprātīgo iniciatīvu izpildei</t>
  </si>
  <si>
    <t xml:space="preserve">  6500</t>
  </si>
  <si>
    <t xml:space="preserve">  Kompensācijas, kuras izmaksā personām, pamatojoties uz Latvijas tiesu, Eiropas Savienības Tiesas, Eiropas Cilvēktiesību tiesas nolēmumiem</t>
  </si>
  <si>
    <t xml:space="preserve">    6510</t>
  </si>
  <si>
    <t xml:space="preserve">    Kompensācijas, kuras izmaksā fiziskām un juridiskām personām, pamatojoties uz Latvijas tiesu un lēmējiestādes nolēmumiem</t>
  </si>
  <si>
    <t>7000</t>
  </si>
  <si>
    <t>Transferti, uzturēšanas izdevumu transferti, pašu resursu maksājumi, starptautiskā sadarbība</t>
  </si>
  <si>
    <t xml:space="preserve">  7200</t>
  </si>
  <si>
    <t xml:space="preserve">  Pašvaldību transferti un uzturēšanas izdevumu transferti</t>
  </si>
  <si>
    <t xml:space="preserve">    7210</t>
  </si>
  <si>
    <t xml:space="preserve">    Pašvaldību transferti citām pašvaldībām</t>
  </si>
  <si>
    <t xml:space="preserve">    7240</t>
  </si>
  <si>
    <t xml:space="preserve">    Pašvaldību uzturēšanas izdevumu transferti uz valsts budžetu</t>
  </si>
  <si>
    <t xml:space="preserve">    7270</t>
  </si>
  <si>
    <t xml:space="preserve">    Pašvaldību uzturēšanas izdevumu transferti valsts budžeta daļēji finansētām atvasinātām publiskām personām un budžeta nefinansētām iestādēm</t>
  </si>
  <si>
    <t xml:space="preserve">  7700</t>
  </si>
  <si>
    <t xml:space="preserve">  Starptautiskā sadarbība</t>
  </si>
  <si>
    <t xml:space="preserve">    7710</t>
  </si>
  <si>
    <t xml:space="preserve">    Biedra naudas, dalības maksa un iemaksas starptautiskajās institūcijās</t>
  </si>
  <si>
    <t>III Ieņēmumu pārsniegums (+) deficīts (-) (I-II)</t>
  </si>
  <si>
    <t>IV FINANSĒŠANA - kopā</t>
  </si>
  <si>
    <t>2</t>
  </si>
  <si>
    <t>1</t>
  </si>
  <si>
    <t>3</t>
  </si>
  <si>
    <t>F20010000</t>
  </si>
  <si>
    <t xml:space="preserve">  F21010000</t>
  </si>
  <si>
    <t xml:space="preserve">  Naudas līdzekļi</t>
  </si>
  <si>
    <t xml:space="preserve">    F21010000 AS</t>
  </si>
  <si>
    <t xml:space="preserve">    Naudas līdzekļu atlikums gada sākumā</t>
  </si>
  <si>
    <t xml:space="preserve">  F22010000</t>
  </si>
  <si>
    <t xml:space="preserve">  Pieprasījuma noguldījumi (bilances aktīvā)</t>
  </si>
  <si>
    <t xml:space="preserve">    F22010000 AS</t>
  </si>
  <si>
    <t xml:space="preserve">    Pieprasījuma noguldījumu atlikums gada sākumā</t>
  </si>
  <si>
    <t>F40020000</t>
  </si>
  <si>
    <t>Aizņēmumi</t>
  </si>
  <si>
    <t xml:space="preserve">  F40020010</t>
  </si>
  <si>
    <t xml:space="preserve">  Saņemtie aizņēmumi</t>
  </si>
  <si>
    <t xml:space="preserve">    F40320010</t>
  </si>
  <si>
    <t xml:space="preserve">    Saņemtie ilgtermiņa aizņēmumi</t>
  </si>
  <si>
    <t xml:space="preserve">  F40020020</t>
  </si>
  <si>
    <t xml:space="preserve">  Saņemto aizņēmumu atmaksa</t>
  </si>
  <si>
    <t xml:space="preserve">    F40220020</t>
  </si>
  <si>
    <t xml:space="preserve">    Saņemto vidēja termiņa aizņēmumu atmaksa</t>
  </si>
  <si>
    <t xml:space="preserve">    F40320020</t>
  </si>
  <si>
    <t xml:space="preserve">    Saņemto ilgtermiņa aizņēmumu atmaksa</t>
  </si>
  <si>
    <t>F50010000</t>
  </si>
  <si>
    <t>Akcijas un cita līdzdalība pašu kapitālā</t>
  </si>
  <si>
    <t xml:space="preserve">  F55010000</t>
  </si>
  <si>
    <t xml:space="preserve">  Akcijas un cita līdzdalība komersantu pašu kapitālā, neskaitot kopieguldījumu fondu akcijas, un ieguldījumi starptautisko organizāciju kapitālā</t>
  </si>
  <si>
    <t xml:space="preserve">    F55010010</t>
  </si>
  <si>
    <t xml:space="preserve">    Akcijas un cita līdzdalība komersantu pašu kapitālā, neskaitot kopieguldījumu fondu akcijas, un ieguldījumi starptautisko organizāciju kapitālā (iegāde)</t>
  </si>
  <si>
    <t>PAMATBUDŽETS</t>
  </si>
  <si>
    <t>Tukuma novada pašvaldība</t>
  </si>
  <si>
    <t>IEŅĒMUMU UN IZDEVUMU TĀME 2025. gadam</t>
  </si>
  <si>
    <t>Operatīvā autotransporta un tā aprīkojuma, elektrošoka ierīču un ieroču iegāde Tukuma novada pašvaldības policijas darba nodrošināšanai</t>
  </si>
  <si>
    <t>Ievu un Kastaņu ielu grants seguma izbūve Tukumā</t>
  </si>
  <si>
    <t>Asfalta seguma izbūve Atlētu ielā Tukumā</t>
  </si>
  <si>
    <t>Dārzniecības, Lašu, Liepu un Nākotnes ielu posmu seguma pārbūve Engures ciemā</t>
  </si>
  <si>
    <t>Lazdu, Marsa, Zelmeņa, Ceriņu un Mazās Gravas ielu Tukumā pārbūves būvprojekta izstrāde un būvdarbi</t>
  </si>
  <si>
    <t>Gājēju celiņa posma pārbūve ar asfalta segumu gar Selgas ielu Ragaciemā, Tukuma novadā</t>
  </si>
  <si>
    <t>AIZŅĒMUMI, GALVOJUMI UN ILGTERMIŅA SAISTĪBAS</t>
  </si>
  <si>
    <t xml:space="preserve"> 2025. gadam un turpmākajiem gadiem</t>
  </si>
  <si>
    <t>Tukuma 3.pamatskolas sporta zāles un stadiona būvniecība</t>
  </si>
  <si>
    <t>Līdzfinansējuma nodrošināšanai EJZF projekta "Engures novada pludmaļu un to pieguļošo teritoriju labiekārtošana" īstenošanai</t>
  </si>
  <si>
    <t>Pārjaunojuma līgums Tukums</t>
  </si>
  <si>
    <t>ELFLA projekts "Teritorijas Pasta dīķis labiekārtošana" īstenošanai Jaunpils pagastā</t>
  </si>
  <si>
    <t>EJZF projekta "Zvejas un jūras kultūras mantojuma centra izveide Apšuciemā" īstenošanai</t>
  </si>
  <si>
    <t>ERAF projekts Tukuma novada pašvaldības autoceļu pārbūves īstenošanai</t>
  </si>
  <si>
    <t>Projekta "Tukuma pirmsskolas izglītības iestādes "Pasaciņa" paplašināšana" īstenošanai</t>
  </si>
  <si>
    <t>ERAF projekta (Nr.9.3.1.1/19/I/009) "Deinstitucionalizācija - sociālo pakalpojumu infrastruktūras izveide un attīstība Jaunpils novadā" īstenošanai</t>
  </si>
  <si>
    <t>Projekta "Lapmežciema pagasta ielu attīstība" īstenošanai</t>
  </si>
  <si>
    <t>28.10.2020</t>
  </si>
  <si>
    <t>Investīciju projektu īstenošanai (saistību pāratjaunojums Kandava)</t>
  </si>
  <si>
    <t>ELFLA projekta "Piejūras tirdziņa" tirdzniecības vietu labiekārtošana" īstenošana</t>
  </si>
  <si>
    <t>EJZF projekta "Zvejnieka zvaigžņu ceļš īstenošanai</t>
  </si>
  <si>
    <t>Prioritārā investīciju projekta "Milzkalnes sākumskolas pārbūve" īstenošanai</t>
  </si>
  <si>
    <t>Tukuma vispārējās izglītības iestāžu mācību vides uzlabošana (ERAF projekts Nr. 8.1.2.0/17/I/015)</t>
  </si>
  <si>
    <t>Melnezera ielas pārbūve, 2.kārta</t>
  </si>
  <si>
    <t>Ielu infrastruktūras attīstība Lapmežciema pagastā</t>
  </si>
  <si>
    <t>Projekta Annas, Kalna, Miera un Magoņu ielu atjaunošana Tukumā investīciju atjaunošanai</t>
  </si>
  <si>
    <t>2022. gada prioritārā investīciju projekta "Tukuma PII "Vālodzīte" iekšējo un ārējo tīklu pārbūve"</t>
  </si>
  <si>
    <t>ERAF projekts "Energoefektivitātes paaugstināšana PII "Vālodzīte"</t>
  </si>
  <si>
    <t>Automašīnu stāvlaukuma pārbūve un izbūve pie Tukuma slimnīcas un poliklīnikas</t>
  </si>
  <si>
    <t>VALSTS BUDŽETA TRANSFERTI</t>
  </si>
  <si>
    <t>2025. gadam</t>
  </si>
  <si>
    <t xml:space="preserve"> euro</t>
  </si>
  <si>
    <t>Apstiprināts 2025. gadam,</t>
  </si>
  <si>
    <t>turpmākajie gadi</t>
  </si>
  <si>
    <t>Pavisam</t>
  </si>
  <si>
    <t>LR Izglītības un zinātnes ministrijas mērķdotācija interešu izglītības (tajā skaitā STEM) programmu pedagogu daļējai darba samaksai un valsts sociālās apdrošināšanas obligātajām iemaksām</t>
  </si>
  <si>
    <t>LR Izglītības un zinātnes ministrijas mērķdotācija citu mācību līdzekļu iegādei</t>
  </si>
  <si>
    <t>Pašvaldību saņemtie valsts budžeta transferti - kopā</t>
  </si>
  <si>
    <r>
      <rPr>
        <b/>
        <sz val="10"/>
        <color rgb="FF000000"/>
        <rFont val="Times New Roman"/>
        <family val="1"/>
        <charset val="186"/>
      </rPr>
      <t>A</t>
    </r>
    <r>
      <rPr>
        <b/>
        <sz val="10"/>
        <color indexed="8"/>
        <rFont val="Times New Roman"/>
        <family val="1"/>
        <charset val="186"/>
      </rPr>
      <t>pstiprināts 2025. gadam,</t>
    </r>
  </si>
  <si>
    <t>5=(3+4)</t>
  </si>
  <si>
    <t>Valsts kultūrkapitāla fonda projekts "Dabas simfonija"</t>
  </si>
  <si>
    <t>Valsts kultūrkapitāla fonda finansējums Tukuma mūzikas skolai jaunu pūšaminstrumentu iegādei</t>
  </si>
  <si>
    <t>Valsts kultūrkapitāla fonda finansējums Engures mūzikas un mākslas skolai koncertkokles iegādei</t>
  </si>
  <si>
    <t>Valsts kultūrkapitāla fonda projekts "Uz Tukumu pēc Literatūras"</t>
  </si>
  <si>
    <t>19.09.2006</t>
  </si>
  <si>
    <t>ERAF projekta "Jaunu dabas un kultūras tūrisma pakalpojumu radīšana Rīgas jūras līča rietumu piekrastē"</t>
  </si>
  <si>
    <t>14.03.2008</t>
  </si>
  <si>
    <t>21.02.2006</t>
  </si>
  <si>
    <t>04.06.2008</t>
  </si>
  <si>
    <t>Projekta "Abavas, Degoles, Irlavas un Ezera ielu pārbūve Tukumā" īstenošanai</t>
  </si>
  <si>
    <t>Projekta "Pašvaldības autoceļa Ezernieki-Jaunpļavas-Rindzele tilta pār Jurģupi 5,7 km un 2,94 km posma vienkāršota atjaunošana" īstenošanai</t>
  </si>
  <si>
    <t>Projekta "Gājēju, velosipēdu ceļa un autostāvvietu izbūve Tirgus ielas, Kandavas ielas, Veļķu ielas posmos Tukumā, Tukuma novadā" īstenošanai</t>
  </si>
  <si>
    <t>Projekta "Asfalta seguma izbūve pašvaldības autoceļam Ventspils šoseja-Jurģeļi-Bērziņu karjers-Milzkalnes stacija, 1.kārta" īstenošanai</t>
  </si>
  <si>
    <t>Projekta "Ceļu būvdarbi Džūkstē un Slampē, Tukuma novadā" īstenošanai</t>
  </si>
  <si>
    <t>Projekta "Abavas, Daigones un Pļavas ielu būvdarbi Kandavā, Tukuma novadā" īstenošanai</t>
  </si>
  <si>
    <t>Projekta "Ielu apgaismojuma gaismekļu piegāde un uzstādīšana Tukuma novadā" īstenošanai</t>
  </si>
  <si>
    <t>07.05.2024</t>
  </si>
  <si>
    <t>Trīs jaunu autobusu iegāde Tukuma novada pašvaldības skolēnu pārvadājumu nodrošināšanao</t>
  </si>
  <si>
    <t>Projekta "Tukuma E. Birznieka-Upīša 1. pamatskolas telpu vienkāršotā pārbūve un apkures un siltā ūdens tīklu vienkāršotā atjaunošana" īstenošanai</t>
  </si>
  <si>
    <t>30.05.2024</t>
  </si>
  <si>
    <t>Projekta "Asfalta seguma izbūve pašvaldības autoceļam "Ventspils šoseja-Jurģeļi- Bērziņu karjers-Milzkalnes stacija", 3.kārta" īstenošanai</t>
  </si>
  <si>
    <t>27.06.2024</t>
  </si>
  <si>
    <t>Projekta "Darbnīcu ceļa un Pasta ielas posma asfalta segas atjaunošana Tumē" īstenošanai</t>
  </si>
  <si>
    <t>ERAF projekta Pakalpojumu infrastruktūras attīstība Deinstitucionalizācijas plāna īstenošanai Tukuma novada pašvaldībā īstenošanai</t>
  </si>
  <si>
    <t>28.06.2024</t>
  </si>
  <si>
    <t>Projekta "Gājēju ietves izbūve Skolas ielā pie bērnudārza Zantē" īstenošanai"</t>
  </si>
  <si>
    <t>ERAF projekts "Pakalpojumu infrastruktūras attīstība Deinstitucionalizācijas plāna īstenošanai Tukuma novada pašvaldībā" (Nr.9.3.1.1/19/I/045)</t>
  </si>
  <si>
    <t>Prioritārā investīciju projekta "Tukuma novada pašvaldības administratīvās ēkas vienkāršotā pārbūve Talsu ielā 4, Tukumā" īstenošana</t>
  </si>
  <si>
    <t>29.07.2024</t>
  </si>
  <si>
    <t>Projekts "Lielās, Pīlādžu, Ozolu, Ziedoņa, Pumpuru ielu segumu pārbūve un gājēju drošības uzlabošana Talsu un Tidaholmas ielu krustojumā Tukumā" īstenošanai</t>
  </si>
  <si>
    <t>Projekta Tukuma E. Birznieka-Upīša 1. pamatskolas telpu vienkāršotā pārbūve un apkures un siltā ūdens tīklu vienkāršotā atjaunošana īstenošanai</t>
  </si>
  <si>
    <t>16.09.2024</t>
  </si>
  <si>
    <t>Projekta "Skolas ielas seguma atjaunošanu Džūkstē, Džūkstes pagastā, Tukuma novadā" īstenošanai</t>
  </si>
  <si>
    <t>Prioritārais investīciju projekts  "Sēmes sākumskolas jumta seguma atjaunošana"</t>
  </si>
  <si>
    <t>10.09.2024</t>
  </si>
  <si>
    <t>Projekta "Abavas ielas posma pārbūve Pūrē" īstenošanai</t>
  </si>
  <si>
    <t>28.10.2024</t>
  </si>
  <si>
    <t>Kandavas PII "Zīļuks" teritorijas labiekārtojuma būvniecības ieceres izstrāde un būvdarbi</t>
  </si>
  <si>
    <t>Lietus notekūdeņu attīrīšanas iekārtas Lielajā ielā, Tukumā, Tukuma novadā, izvades rekonstrukcija ar dzelzceļa šķērsojumu</t>
  </si>
  <si>
    <t>18.10.2024</t>
  </si>
  <si>
    <t>Tukuma PII "Taurenītis" jumta seguma nomaiņa</t>
  </si>
  <si>
    <t>PII “Vilnītis” iekšējo inženiertīklu un to ievadu pārbūve, Lapmežciemā, Tukuma novadā</t>
  </si>
  <si>
    <t>26.02.2025</t>
  </si>
  <si>
    <t>Kandavas Kārļa Mīlenbaha vidusskolas pārbūves un energoefektivitātes paaugstināšanas būvprojekta izstrāde</t>
  </si>
  <si>
    <t>21.03.2025</t>
  </si>
  <si>
    <t>Kohēzijas fonda projekta "Ūdenssaimniecības pakalpojumu attīstība Kandavā" īstenošana</t>
  </si>
  <si>
    <t>Kohēzijas fonda projekta "Ūdenssaimniecības pakalpojumu attīstība Kandavā, II kārta" īstenošana</t>
  </si>
  <si>
    <t>Projekta “Lapmežciema centralizētās siltumapgādes sistēmas siltumavota pāreja no fosilajiem uz atjaunīgajiem energoresursiem” īstenošanai</t>
  </si>
  <si>
    <t>22.09.2022</t>
  </si>
  <si>
    <t>Kohēzijas fonda projekta (Nr. 5.2.1.2/21/I/002) "Tādu bioloģiski noārdāmo atkritumu pārstrādes iekārtu izveide poligonā "Janvāri", kas izmanto anaerobo pārstrādes metodi" īstenošanai</t>
  </si>
  <si>
    <t>07.07.2023</t>
  </si>
  <si>
    <t>Projekta Sadzīves atkritumu apsaimniekošana Piejūras reģionā, Latvijā</t>
  </si>
  <si>
    <t>4</t>
  </si>
  <si>
    <t>5</t>
  </si>
  <si>
    <t>Precizēts 2025. gadam,</t>
  </si>
  <si>
    <t>No valsts budžeta daļēji finansētu atvasinātu publisku personu un budžeta nefinansētu iestāžu transferti</t>
  </si>
  <si>
    <t>17.0.0.0.</t>
  </si>
  <si>
    <t xml:space="preserve">  Pašvaldību saņemtie transferti no valsts budžeta daļēji finansētām atvasinātām publiskām personām un no budžeta nefinansētām iestādēm</t>
  </si>
  <si>
    <t xml:space="preserve">  17.2.0.0.</t>
  </si>
  <si>
    <t xml:space="preserve">  Iestādes ieņēmumi no ārvalstu finanšu palīdzības</t>
  </si>
  <si>
    <t xml:space="preserve">  21.1.0.0.</t>
  </si>
  <si>
    <t xml:space="preserve">    Ieņēmumi no citu Eiropas Savienības politiku instrumentu līdzfinansēto projektu un pasākumu īstenošanas un citu valstu finanšu palīdzības programmu īstenošanas, saņemtā ārvalstu finanšu palīdzība</t>
  </si>
  <si>
    <t xml:space="preserve">    21.1.9.0.</t>
  </si>
  <si>
    <t xml:space="preserve">    Pārējie šajā klasifikācijā iepriekš neklasificētie ieņēmumi</t>
  </si>
  <si>
    <t xml:space="preserve">    21.4.2.0.</t>
  </si>
  <si>
    <t xml:space="preserve">    Maksājumi par budžeta iestādēm piemērotajām sankcijām</t>
  </si>
  <si>
    <t xml:space="preserve">    2520</t>
  </si>
  <si>
    <t xml:space="preserve">    Pārējie nemateriālie ieguldījumi</t>
  </si>
  <si>
    <t xml:space="preserve">    5130</t>
  </si>
  <si>
    <t>Kapitālo izdevumu transferti</t>
  </si>
  <si>
    <t>9000</t>
  </si>
  <si>
    <t xml:space="preserve">  Pašvaldību kapitālo izdevumu transferti</t>
  </si>
  <si>
    <t xml:space="preserve">  9200</t>
  </si>
  <si>
    <t xml:space="preserve">    Pašvaldību kapitālo izdevumu transferti uz valsts budžetu</t>
  </si>
  <si>
    <t xml:space="preserve">    9260</t>
  </si>
  <si>
    <t xml:space="preserve">    Saņemtie vidēja termiņa aizņēmumi</t>
  </si>
  <si>
    <t xml:space="preserve">    F40220010</t>
  </si>
  <si>
    <t>AF projekts (Nr.1.2.1.3.i.0/1/23/A/CFLA/048) “Pašvaldības ēkas “Bērzi”, Matkules pagastā energoefektivitātes paaugstināšana”</t>
  </si>
  <si>
    <t>28.05.2025</t>
  </si>
  <si>
    <t>Autoceļa Irlavas pagrieziens – Druvas un Krišjāņa Katlapa ielas pārbūve</t>
  </si>
  <si>
    <t>Ziedoņa ielas asfalta segas atjaunošana Tumē, Tumes pagastā, Tukuma novadā</t>
  </si>
  <si>
    <t>Tukuma PII “Pepija” ēkas fasādes atjaunošana, būvdarbu 1.kārta</t>
  </si>
  <si>
    <t>Gājēju celiņa ar apgaismojumu un inženiertīkliem izbūve Jaunpilī gar autoceļu V-1458 no krustojuma ar Skolas ielu līdz sociālajai mājai “Lodes”</t>
  </si>
  <si>
    <t>Tukuma 3. pamatskolas ēkas vienkāršotās pārbūves būvdarbu veikšana Lielā ielā 31, Tukumā</t>
  </si>
  <si>
    <t>Sabiles ielas posma pārbūve Kandavā</t>
  </si>
  <si>
    <t>Tukuma Raiņa Valsts ģimnāzijas pārbūve, 1. kārta</t>
  </si>
  <si>
    <t>Asfalta seguma izbūve Vecupes ielā, Ceriņu gatvē un Dārzniecības ielas posmam Engurē, Tukuma novadā, t.sk. apgaismojuma tīkli</t>
  </si>
  <si>
    <t>Birztalas un Peldu ielu pārbūve Tukumā, Tukuma novadā</t>
  </si>
  <si>
    <t>Vecā Ķemeru ceļa posma seguma pārbūve Bigauņciemā, Lapmežciema pagastā, t.sk. meliorācijas pārbūve un apgaismojuma tīkli</t>
  </si>
  <si>
    <t>Spartaka ielas lietus notekūdeņu novadīšanas sistēmas pārbūve no Celtnieku ielas līdz Raudas ielai Tukumā, Tukuma novadā</t>
  </si>
  <si>
    <t>ELFLA projekts (Nr.24-08-CL14-C0LA19.2201-000005) “Smārdes atpūtas parka “Vēju dārzs” dīķa teritorijas labiekārtošana”</t>
  </si>
  <si>
    <t>30.05.2025</t>
  </si>
  <si>
    <t xml:space="preserve">    Ieņēmumi no zaudējumu atlīdzības par meža resursiem nodarītiem kaitējumiem</t>
  </si>
  <si>
    <t xml:space="preserve">    12.2.6.0.</t>
  </si>
  <si>
    <t xml:space="preserve">    Ieņēmumi no budžeta iestāžu saņemto un iepriekšējos gados neizlietoto budžeta līdzekļu atmaksāšanas</t>
  </si>
  <si>
    <t xml:space="preserve">    12.3.4.0.</t>
  </si>
  <si>
    <t>LR Izglītības un zinātnes ministrijas finansējums mācību līdzekļu iegādei mazākumtautību val. un kultūrvēst.interešu izgl. progr.apguvei 2025.g.</t>
  </si>
  <si>
    <t>LR Izglītības un zinātnes ministrijas papildus finansējums valsts ģimnāzijām</t>
  </si>
  <si>
    <t xml:space="preserve">    Pieprasījuma noguldījumu atlikums perioda beigās</t>
  </si>
  <si>
    <t xml:space="preserve">    F22010000 PB</t>
  </si>
  <si>
    <t>LR Izglītības un zinātnes ministrija finansējums pedagogu profesionālās kompetences pilnveidei un vardarbības novēršanas un labbūtības veicināšanas pasākumiem</t>
  </si>
  <si>
    <t>Valsts kultūrkapitāla fonda projekts "Mainīgais Tukums"</t>
  </si>
  <si>
    <t>Latvijas Nacionālā kultūras centra finansējums kultūrizglītības programmai "Latvijas skolas soma"</t>
  </si>
  <si>
    <t>Valsts izglītības attīstības aģentūras atbalsts programmas "Atbalsts Ukrainas un Latvijas bērnu un jauniešu nometnēm" īstenošanai</t>
  </si>
  <si>
    <t>Zivju fonda finansējums projektam "Tukuma novada Engures ezera zivju krājumu atjaunošana un papildināšana"</t>
  </si>
  <si>
    <t>Zivju fonda finansējums projektam "Tukuma novada Kaņiera ezera zivju krājumu atjaunošana un papildināšana"</t>
  </si>
  <si>
    <t>2. pielikums</t>
  </si>
  <si>
    <t>ZIEDOJUMU UN DĀVINĀJUMU BUDŽETS</t>
  </si>
  <si>
    <t>Saņemtie ziedojumi un dāvinājumi</t>
  </si>
  <si>
    <t>23.0.0.0.</t>
  </si>
  <si>
    <t xml:space="preserve">  Ziedojumi un dāvinājumi, kas saņemti no juridiskajām personām</t>
  </si>
  <si>
    <t xml:space="preserve">  23.4.0.0.</t>
  </si>
  <si>
    <t xml:space="preserve">    Juridisku personu ziedojumi un dāvinājumi naudā</t>
  </si>
  <si>
    <t xml:space="preserve">    23.4.1.0.</t>
  </si>
  <si>
    <t xml:space="preserve">  Ziedojumi un dāvinājumi, kas saņemti no fiziskajām personām</t>
  </si>
  <si>
    <t xml:space="preserve">  23.5.0.0.</t>
  </si>
  <si>
    <t xml:space="preserve">    Fizisko personu ziedojumi un dāvinājumi naudā</t>
  </si>
  <si>
    <t xml:space="preserve">    23.5.1.0.</t>
  </si>
  <si>
    <t xml:space="preserve">  Ziedojumu un dāvinājumu ieņēmumi no valūtas kursa svārstībām</t>
  </si>
  <si>
    <t xml:space="preserve">  23.1.0.0.</t>
  </si>
  <si>
    <t xml:space="preserve">    Ieņēmumu zaudējumi no valūtas kursa svārstībām attiecībā uz ziedojumu un dāvinājumu ieņēmumiem</t>
  </si>
  <si>
    <t xml:space="preserve">    23.1.2.0.</t>
  </si>
  <si>
    <t>Nacionālās veselības dienesta finansējums veselības aprūpes mājās pakalpojumu apmaksai 2025.gadam.</t>
  </si>
  <si>
    <t>Nacionālās veselības dienesta finansējums par veselības aprūpes pakalpojumu sniegšanu SAC "Rauda"</t>
  </si>
  <si>
    <t>Valsts izglītības attīstības aģentūras atbalsts programmas "Neformālās izglītības pasākumi,  t.sk.  latviešu  valodas  apguve,  Ukrainas bērniem  un  jauniešiem" īstenošanai</t>
  </si>
  <si>
    <t>Valsts izglītības attīstības aģentūras finansējums XIII Latvijas skolu jaunatnes DZSV dalībnieku ēdināšanai un naktsmītnēm</t>
  </si>
  <si>
    <t>Finansējums pašvaldības īstenotiem projektiem (Projekts "Tukuma novada Kontakts")</t>
  </si>
  <si>
    <t>Finansējums pašvaldības īstenotiem projektiem (Projekts "TukMap")</t>
  </si>
  <si>
    <t>Partizānu ielas pārbūve Tukumā, Tukuma novadā</t>
  </si>
  <si>
    <t>07.07.2025</t>
  </si>
  <si>
    <t>Raudas ielas pārbūve Tukumā, Tukuma novadā, t.sk. ūdens, kanalizācijas tīklu pārbūve</t>
  </si>
  <si>
    <t>Pūres pamatskolas ēkas pārbūve</t>
  </si>
  <si>
    <t>Tukuma Raiņa Valsts ģimnāzijas stadiona seguma maiņa un žoga atjaunošana</t>
  </si>
  <si>
    <t>Sākumskolas ēkas vienkāršotā pārbūve un lietošanas veida maiņa, Vānē, Vānes pagastā, Tukuma novadā</t>
  </si>
  <si>
    <t>23.07.2025</t>
  </si>
  <si>
    <t>Tilta pār Imulas upi, ceļš a/c V1474–Ķempji, Matkules pagasts, Tukuma novads, būvniecība</t>
  </si>
  <si>
    <t>26.08.2025</t>
  </si>
  <si>
    <t>Pils ielas posma un stāvlaukuma seguma atjaunošana Zemītes pagastā, Tukuma novadā</t>
  </si>
  <si>
    <t>Prioritārais investīciju projekts “Brīvības laukuma un tam piegulošās teritorijas labiekārtojuma pārbūve Tukumā”</t>
  </si>
  <si>
    <t xml:space="preserve">ERAF projekts (Nr. 5.1.1.3/1/23/A/008) “Brīvības laukuma un tam piegulošās teritorijas labiekārtojuma pārbūve Tukumā” </t>
  </si>
  <si>
    <t>28.08.2025</t>
  </si>
  <si>
    <t>Tukuma 2.vidusskolas sporta manēžas būvniecība</t>
  </si>
  <si>
    <t>Galvotie aizņēmumi no Valsts kases</t>
  </si>
  <si>
    <t>Pārējie galvotie aizņēmumi</t>
  </si>
  <si>
    <t>LR Izglītības un zinātnes ministrijas finansējums "Asistenta pakalpojuma nodrošināšanai personām ar invaliditāti"</t>
  </si>
  <si>
    <t xml:space="preserve">    Ieņēmumi no valsts un pašvaldību kustamā īpašuma un mantas realizācijas - derīgo izrakteņu pārdošanas</t>
  </si>
  <si>
    <t xml:space="preserve">    13.4.0.1.</t>
  </si>
  <si>
    <t xml:space="preserve">    Ieņēmumi no valsts un pašvaldību kustamā īpašuma un mantas realizācijas - automašīnu pārdošanas   un citi iepriekš neuzskaitīti kustamie īpašumi</t>
  </si>
  <si>
    <t xml:space="preserve">    13.4.0.5.</t>
  </si>
  <si>
    <t xml:space="preserve">    Ieņēmumi no valūtas kursa svārstībām attiecībā uz iestāžu sniegtajiem maksas pakalpojumiem un citiem pašu ieņēmumiem</t>
  </si>
  <si>
    <t xml:space="preserve">    21.3.1.0.</t>
  </si>
  <si>
    <t>5. pielikums</t>
  </si>
  <si>
    <t xml:space="preserve">Mērķdotācijas pašvaldību ceļiem un ielām izlietojuma vidējā termiņa p r o g r a m m a  </t>
  </si>
  <si>
    <t xml:space="preserve">2025.-2027. gadam </t>
  </si>
  <si>
    <r>
      <t>2025.gada plāns,</t>
    </r>
    <r>
      <rPr>
        <b/>
        <i/>
        <sz val="10"/>
        <rFont val="Times New Roman"/>
        <family val="1"/>
        <charset val="186"/>
      </rPr>
      <t xml:space="preserve"> euro</t>
    </r>
  </si>
  <si>
    <r>
      <t xml:space="preserve">Prognoze 2026.gads, </t>
    </r>
    <r>
      <rPr>
        <b/>
        <i/>
        <sz val="10"/>
        <rFont val="Times New Roman"/>
        <family val="1"/>
        <charset val="186"/>
      </rPr>
      <t>euro</t>
    </r>
  </si>
  <si>
    <r>
      <t xml:space="preserve">Prognoze 2027.gads, </t>
    </r>
    <r>
      <rPr>
        <b/>
        <i/>
        <sz val="10"/>
        <rFont val="Times New Roman"/>
        <family val="1"/>
        <charset val="186"/>
      </rPr>
      <t>euro</t>
    </r>
  </si>
  <si>
    <t>7=(3+6)</t>
  </si>
  <si>
    <t>Pašvaldību saņemtie valsts budžeta transferti</t>
  </si>
  <si>
    <t>1000PL</t>
  </si>
  <si>
    <t>2000PL</t>
  </si>
  <si>
    <t>t. sk. tranzīta ielām</t>
  </si>
  <si>
    <t>tiltiem</t>
  </si>
  <si>
    <t>satiksmes drošības uzlabošanai</t>
  </si>
  <si>
    <t>autoceļiem un ielām, pa kurām kursē sabiedriskais transports</t>
  </si>
  <si>
    <t>pārējie autoceļu un ielu uzturēšanas darbi</t>
  </si>
  <si>
    <t>5000PL</t>
  </si>
  <si>
    <t>III FINANSĒŠANA - kopā</t>
  </si>
  <si>
    <t>F22010000 AS</t>
  </si>
  <si>
    <t>LR Aizsardzības ministrijas finansējums Lestenes muzeja pārbūves pabeigšanai 2025.gadā</t>
  </si>
  <si>
    <t>Valsts kultūrkapitāla fonda projekts "Monogrāfijas "Tukuma senie iedzīvotāji: 14.-18.gs. kapsēta pie Tukuma baznīcas"</t>
  </si>
  <si>
    <t>Valsts kultūrkapitāla fonda projekts "Kopā lasīt prieks"</t>
  </si>
  <si>
    <t>LR Labklājības ministrija Valsts budžeta līdzfinansējuma izlietojumu grupu dzīvokli par 2023.gadu, MK 04.12.2007. noteikumiem Nr.829 Valsts budžeta līdzfinansējums personas uzturēšanos grupu dzīv.mājā SPC ''Mežrozītes'' SOC33</t>
  </si>
  <si>
    <t>LR Labklājības ministrijas finansējums "Asistenta pakalpojuma nodrošināšanai" SOCPR06</t>
  </si>
  <si>
    <t>LR Labklājības ministrijas finansējums nodrošinātajiem sociālajiem pakalpojumiem dzīvesvietā SOC37</t>
  </si>
  <si>
    <t>LR Labklājības ministrijas garantētā minimālā ienākumu līmeņa nodrošināšanai (GMI) atbalsts /sociālie pabalsti 30% apmērā Valsts budžeta mērķdotācija SOC12</t>
  </si>
  <si>
    <t>LR Labklājības ministrijas Valsts budžeta līdzfinansējums pamatojoties uz 2005.gada 15.novembra MK noteikumiem Nr.857, VI 1 sadaļas ''Noteikumi parsociālajām garantijām un atbalstu bārenim un bez vecāku gādības palikušajam bērnam, kurš ir ārpusģimenes aprūpē, kā arī pēc ārpusģimenes aprūpes beigšanās'' SOC50</t>
  </si>
  <si>
    <t>LR Labklājības ministrijas mājokļa atbalstam /sociālie pabalsti SOC11</t>
  </si>
  <si>
    <t>LR Labklājības ministrijas mērķdotācija audžuģimenei par bērna uzturnaudas palielināšanu, saskaņā ar 19.12.2017. MK noteikumiem Nr.1036 SOC10</t>
  </si>
  <si>
    <t>LR Labklājības ministrijas valsts atbalsts pamatojoties uz MK noteikumiem Nr. 797 "Valsts atbalsta piešķiršanas kārtība pašvaldībām par sociālo pakalpojumu nodrošināšanu personas dzīvesvietā"- grupu māja Lodes SOC43</t>
  </si>
  <si>
    <t>LR Labklājības ministrijas valsts atbalsts pamatojoties uz MK noteikumiem Nr. 797 "Valsts atbalsta piešķiršanas kārtība pašvaldībām par sociālo pakalpojumu nodrošināšanu personas dzīvesvietā" Avotiņš SOC42</t>
  </si>
  <si>
    <t>LR Labklājības ministrijas valsts atbalsts pamatojoties uz MK noteikumiem Nr. 797 "Valsts atbalsta piešķiršanas kārtība pašvaldībām par sociālo pakalpojumu nodrošināšanu personas dzīvesvietā" Grupu dzīvoklis, adresē: Celtnieku iela 3, Tukums SOC47</t>
  </si>
  <si>
    <t>LR Labklājības ministrijas valsts atbalsts pamatojoties uz MK noteikumiem Nr. 797 "Valsts atbalsta piešķiršanas kārtība pašvaldībām par sociālo pakalpojumu nodrošināšanu personas dzīvesvietā" LAIPAS grupu māja, adresē: Laipas, Slampes pag. SOC49</t>
  </si>
  <si>
    <t>LR Labklājības ministrijas valsts atbalsts pamatojoties uz MK noteikumiem Nr.790 "Sociālās rehabilitācijas pakalpojumu sniegšanas kārtība no vardarbības cietušām un vardarbību veikušām pilngadīgām personām" SOC25, SOC36</t>
  </si>
  <si>
    <t>LR Labklājības ministrijas valsts atbalsts pamatojoties uz MK noteikumiem Nr. 797 "Valsts atbalsta piešķiršanas kārtība pašvaldībām par sociālo pakalpojumu nodrošināšanu personas dzīvesvietā" SAIME, Tukums SOC27</t>
  </si>
  <si>
    <t xml:space="preserve">    Starptautiskā palīdzība</t>
  </si>
  <si>
    <t xml:space="preserve">    7730</t>
  </si>
  <si>
    <t>Prioritārais investīciju projekts “Automašīnu stāvlaukums pie dzīvojamās mājas Kurzemes ielā 6, Tukumā”</t>
  </si>
  <si>
    <t>17.10.2025</t>
  </si>
  <si>
    <t>Tukuma novada pašvaldības policijas videonovērošanas sistēmas uzlabošana un operatīvā transporta iegāde</t>
  </si>
  <si>
    <t>Prioritārais investīciju projekts "Meliorācijas sistēmas izbūve Kļavas, Raudas un Klusajās ielā, Tukumā"</t>
  </si>
  <si>
    <t>Jaunu autobusu iegāde skolēnu pārvadājumiem Tukuma novada pašvaldībā</t>
  </si>
  <si>
    <t>Grozījumi decembrī,</t>
  </si>
  <si>
    <t xml:space="preserve">Grozījumi decembrī, </t>
  </si>
  <si>
    <t>LR Izglītības un zinātnes ministrijas mērķdotācija ēdināšanai 1.-4.klasēm (tajā skaitā Ukraiņi)</t>
  </si>
  <si>
    <t>Tukuma novada pašvaldības saistošajiem noteikumiem Nr. 39</t>
  </si>
  <si>
    <t xml:space="preserve">Tukuma novada pašvaldības saistošajiem noteikumiem Nr. 39 </t>
  </si>
  <si>
    <t>Domes priekšsēdētājs              (personiskais paraksts)             Gundars Važa</t>
  </si>
  <si>
    <t>Domes priekšsēdētājs         (personiskais paraksts)               Gundars Važa</t>
  </si>
  <si>
    <t>Domes priekšsēdētājs        (personiskais paraksts)         Gundars Važa</t>
  </si>
  <si>
    <t>Domes priekšsēdētājs              (personiskais paraksts)                Gundars Važa</t>
  </si>
  <si>
    <t>Domes priekšsēdētājs     (personiskais paraksts)     Gundars Važa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</si>
</sst>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</numFmts>
  <fonts count="26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2"/>
      <color rgb="FF0D0D0D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b/>
      <i/>
      <sz val="10"/>
      <color indexed="8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indexed="8"/>
      <name val="f6"/>
      <family val="2"/>
    </font>
    <font>
      <b/>
      <sz val="12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3" fontId="25" fillId="0" borderId="0" applyFont="0" applyFill="0" applyBorder="0" applyAlignment="0" applyProtection="0"/>
    <xf numFmtId="0" fontId="1" fillId="0" borderId="0"/>
    <xf numFmtId="164" fontId="25" fillId="0" borderId="0" applyFont="0" applyFill="0" applyBorder="0" applyAlignment="0" applyProtection="0"/>
    <xf numFmtId="0" fontId="1" fillId="0" borderId="0"/>
    <xf numFmtId="0" fontId="1" fillId="0" borderId="0"/>
  </cellStyleXfs>
  <cellXfs count="176">
    <xf numFmtId="0" fontId="0" fillId="0" borderId="0" xfId="0"/>
    <xf numFmtId="49" fontId="15" fillId="0" borderId="13" xfId="0" applyNumberFormat="1" applyFont="1" applyBorder="1" applyAlignment="1" applyProtection="1">
      <alignment horizontal="left" vertical="center" wrapText="1"/>
      <protection locked="0"/>
    </xf>
    <xf numFmtId="49" fontId="15" fillId="0" borderId="11" xfId="0" applyNumberFormat="1" applyFont="1" applyBorder="1" applyAlignment="1" applyProtection="1">
      <alignment horizontal="left" vertical="center" wrapText="1"/>
      <protection locked="0"/>
    </xf>
    <xf numFmtId="49" fontId="15" fillId="0" borderId="10" xfId="0" applyNumberFormat="1" applyFont="1" applyBorder="1" applyAlignment="1" applyProtection="1">
      <alignment horizontal="left" vertical="center" wrapText="1"/>
      <protection locked="0"/>
    </xf>
    <xf numFmtId="0" fontId="8" fillId="0" borderId="30" xfId="0" applyFont="1" applyBorder="1" applyAlignment="1">
      <alignment horizontal="center" wrapText="1"/>
    </xf>
    <xf numFmtId="0" fontId="8" fillId="0" borderId="29" xfId="0" applyFont="1" applyBorder="1" applyAlignment="1">
      <alignment horizontal="center" wrapText="1"/>
    </xf>
    <xf numFmtId="0" fontId="8" fillId="0" borderId="28" xfId="0" applyFont="1" applyBorder="1" applyAlignment="1">
      <alignment horizont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8" fillId="0" borderId="30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2" applyFont="1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3" fontId="4" fillId="0" borderId="0" xfId="0" applyNumberFormat="1" applyFont="1"/>
    <xf numFmtId="0" fontId="10" fillId="0" borderId="0" xfId="0" applyFont="1"/>
    <xf numFmtId="0" fontId="12" fillId="0" borderId="0" xfId="0" applyFont="1"/>
    <xf numFmtId="0" fontId="5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2" fillId="0" borderId="4" xfId="0" applyFont="1" applyBorder="1" applyAlignment="1">
      <alignment horizontal="left" vertical="center" wrapText="1"/>
    </xf>
    <xf numFmtId="165" fontId="2" fillId="0" borderId="0" xfId="0" applyNumberFormat="1" applyFont="1"/>
    <xf numFmtId="0" fontId="2" fillId="0" borderId="0" xfId="4" applyFont="1" applyAlignment="1">
      <alignment horizontal="center" wrapText="1"/>
    </xf>
    <xf numFmtId="0" fontId="9" fillId="0" borderId="0" xfId="4" applyFont="1" applyProtection="1"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1" fontId="2" fillId="0" borderId="5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6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13" fillId="0" borderId="0" xfId="0" applyFont="1"/>
    <xf numFmtId="49" fontId="16" fillId="0" borderId="8" xfId="0" applyNumberFormat="1" applyFont="1" applyBorder="1" applyAlignment="1">
      <alignment wrapText="1"/>
    </xf>
    <xf numFmtId="49" fontId="17" fillId="0" borderId="0" xfId="0" applyNumberFormat="1" applyFont="1" applyAlignment="1">
      <alignment horizontal="left" wrapText="1"/>
    </xf>
    <xf numFmtId="0" fontId="15" fillId="0" borderId="0" xfId="0" applyFont="1" applyAlignment="1">
      <alignment horizontal="centerContinuous"/>
    </xf>
    <xf numFmtId="49" fontId="15" fillId="0" borderId="9" xfId="0" applyNumberFormat="1" applyFont="1" applyBorder="1" applyAlignment="1" applyProtection="1">
      <alignment horizontal="center" vertical="center" wrapText="1"/>
      <protection locked="0"/>
    </xf>
    <xf numFmtId="49" fontId="15" fillId="0" borderId="9" xfId="0" applyNumberFormat="1" applyFont="1" applyBorder="1" applyAlignment="1" applyProtection="1">
      <alignment horizontal="left" vertical="center" wrapText="1"/>
      <protection locked="0"/>
    </xf>
    <xf numFmtId="49" fontId="16" fillId="0" borderId="9" xfId="0" applyNumberFormat="1" applyFont="1" applyBorder="1" applyAlignment="1" applyProtection="1">
      <alignment horizontal="left" vertical="center" wrapText="1"/>
      <protection locked="0"/>
    </xf>
    <xf numFmtId="49" fontId="18" fillId="0" borderId="0" xfId="0" applyNumberFormat="1" applyFont="1" applyAlignment="1" applyProtection="1">
      <alignment wrapText="1"/>
      <protection locked="0"/>
    </xf>
    <xf numFmtId="49" fontId="16" fillId="0" borderId="0" xfId="0" applyNumberFormat="1" applyFont="1" applyAlignment="1" applyProtection="1">
      <alignment wrapText="1"/>
      <protection locked="0"/>
    </xf>
    <xf numFmtId="0" fontId="15" fillId="0" borderId="0" xfId="0" applyFont="1" applyAlignment="1" applyProtection="1">
      <alignment horizontal="right" vertical="center" wrapText="1"/>
      <protection locked="0"/>
    </xf>
    <xf numFmtId="49" fontId="16" fillId="0" borderId="10" xfId="0" applyNumberFormat="1" applyFont="1" applyBorder="1" applyAlignment="1" applyProtection="1">
      <alignment vertical="center" wrapText="1"/>
      <protection locked="0"/>
    </xf>
    <xf numFmtId="49" fontId="15" fillId="0" borderId="0" xfId="0" applyNumberFormat="1" applyFont="1" applyAlignment="1" applyProtection="1">
      <alignment wrapText="1"/>
      <protection locked="0"/>
    </xf>
    <xf numFmtId="49" fontId="16" fillId="0" borderId="0" xfId="0" applyNumberFormat="1" applyFont="1" applyAlignment="1" applyProtection="1">
      <alignment vertical="center" wrapText="1"/>
      <protection locked="0"/>
    </xf>
    <xf numFmtId="49" fontId="0" fillId="0" borderId="11" xfId="0" applyNumberFormat="1" applyBorder="1" applyAlignment="1">
      <alignment vertical="center" wrapText="1"/>
    </xf>
    <xf numFmtId="0" fontId="15" fillId="0" borderId="0" xfId="0" applyFont="1" applyAlignment="1">
      <alignment horizontal="right" vertical="center" wrapText="1"/>
    </xf>
    <xf numFmtId="4" fontId="15" fillId="0" borderId="9" xfId="0" applyNumberFormat="1" applyFont="1" applyBorder="1" applyAlignment="1">
      <alignment horizontal="right" vertical="center" wrapText="1"/>
    </xf>
    <xf numFmtId="0" fontId="15" fillId="0" borderId="9" xfId="0" applyFont="1" applyBorder="1" applyAlignment="1">
      <alignment horizontal="right" vertical="center" wrapText="1"/>
    </xf>
    <xf numFmtId="49" fontId="15" fillId="0" borderId="0" xfId="0" applyNumberFormat="1" applyFont="1" applyAlignment="1" applyProtection="1">
      <alignment vertical="center" wrapText="1"/>
      <protection locked="0"/>
    </xf>
    <xf numFmtId="49" fontId="19" fillId="0" borderId="0" xfId="0" applyNumberFormat="1" applyFont="1" applyAlignment="1">
      <alignment vertical="center" wrapText="1"/>
    </xf>
    <xf numFmtId="0" fontId="19" fillId="0" borderId="12" xfId="0" applyFont="1" applyBorder="1" applyAlignment="1" applyProtection="1">
      <alignment vertical="center"/>
      <protection locked="0"/>
    </xf>
    <xf numFmtId="0" fontId="15" fillId="0" borderId="8" xfId="0" applyFont="1" applyBorder="1" applyAlignment="1" applyProtection="1">
      <alignment vertical="center"/>
      <protection locked="0"/>
    </xf>
    <xf numFmtId="0" fontId="8" fillId="3" borderId="2" xfId="0" applyFont="1" applyFill="1" applyBorder="1" applyAlignment="1">
      <alignment horizontal="center" wrapText="1"/>
    </xf>
    <xf numFmtId="0" fontId="20" fillId="3" borderId="3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2" fillId="0" borderId="0" xfId="2" applyFont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49" fontId="16" fillId="0" borderId="13" xfId="0" applyNumberFormat="1" applyFont="1" applyBorder="1" applyAlignment="1" applyProtection="1">
      <alignment vertical="center" wrapText="1"/>
      <protection locked="0"/>
    </xf>
    <xf numFmtId="49" fontId="16" fillId="0" borderId="10" xfId="0" applyNumberFormat="1" applyFont="1" applyBorder="1" applyAlignment="1" applyProtection="1">
      <alignment vertical="center"/>
      <protection locked="0"/>
    </xf>
    <xf numFmtId="49" fontId="16" fillId="0" borderId="11" xfId="0" applyNumberFormat="1" applyFont="1" applyBorder="1" applyAlignment="1" applyProtection="1">
      <alignment vertical="center" wrapText="1"/>
      <protection locked="0"/>
    </xf>
    <xf numFmtId="2" fontId="3" fillId="0" borderId="0" xfId="0" applyNumberFormat="1" applyFont="1"/>
    <xf numFmtId="0" fontId="21" fillId="0" borderId="0" xfId="0" applyFont="1"/>
    <xf numFmtId="0" fontId="22" fillId="0" borderId="1" xfId="0" applyFont="1" applyBorder="1" applyAlignment="1">
      <alignment horizontal="center" vertical="center" wrapText="1"/>
    </xf>
    <xf numFmtId="165" fontId="2" fillId="0" borderId="0" xfId="1" applyNumberFormat="1" applyFont="1"/>
    <xf numFmtId="165" fontId="2" fillId="0" borderId="0" xfId="0" applyNumberFormat="1" applyFont="1" applyAlignment="1">
      <alignment vertical="center"/>
    </xf>
    <xf numFmtId="3" fontId="3" fillId="0" borderId="0" xfId="0" applyNumberFormat="1" applyFont="1"/>
    <xf numFmtId="4" fontId="16" fillId="4" borderId="14" xfId="0" applyNumberFormat="1" applyFont="1" applyFill="1" applyBorder="1" applyAlignment="1" applyProtection="1">
      <alignment horizontal="right" vertical="center"/>
      <protection locked="0"/>
    </xf>
    <xf numFmtId="4" fontId="15" fillId="0" borderId="9" xfId="0" applyNumberFormat="1" applyFont="1" applyBorder="1" applyAlignment="1" applyProtection="1">
      <alignment horizontal="right" vertical="center"/>
      <protection locked="0"/>
    </xf>
    <xf numFmtId="4" fontId="16" fillId="0" borderId="9" xfId="0" applyNumberFormat="1" applyFont="1" applyBorder="1" applyAlignment="1">
      <alignment horizontal="right" vertical="center" wrapText="1"/>
    </xf>
    <xf numFmtId="4" fontId="18" fillId="0" borderId="0" xfId="0" applyNumberFormat="1" applyFont="1" applyAlignment="1" applyProtection="1">
      <alignment horizontal="right" vertical="center" wrapText="1"/>
      <protection locked="0"/>
    </xf>
    <xf numFmtId="4" fontId="18" fillId="0" borderId="0" xfId="0" applyNumberFormat="1" applyFont="1" applyAlignment="1">
      <alignment horizontal="right" wrapText="1"/>
    </xf>
    <xf numFmtId="4" fontId="15" fillId="0" borderId="0" xfId="0" applyNumberFormat="1" applyFont="1" applyAlignment="1" applyProtection="1">
      <alignment horizontal="right" vertical="center" wrapText="1"/>
      <protection locked="0"/>
    </xf>
    <xf numFmtId="4" fontId="15" fillId="0" borderId="0" xfId="0" applyNumberFormat="1" applyFont="1" applyAlignment="1">
      <alignment horizontal="right" wrapText="1"/>
    </xf>
    <xf numFmtId="4" fontId="15" fillId="0" borderId="8" xfId="0" applyNumberFormat="1" applyFont="1" applyBorder="1" applyAlignment="1">
      <alignment horizontal="right" wrapText="1"/>
    </xf>
    <xf numFmtId="4" fontId="16" fillId="0" borderId="9" xfId="0" applyNumberFormat="1" applyFont="1" applyBorder="1" applyAlignment="1" applyProtection="1">
      <alignment horizontal="right" vertical="center" wrapText="1"/>
      <protection locked="0"/>
    </xf>
    <xf numFmtId="4" fontId="15" fillId="0" borderId="8" xfId="0" applyNumberFormat="1" applyFont="1" applyBorder="1" applyAlignment="1">
      <alignment horizontal="right" vertical="center" wrapText="1"/>
    </xf>
    <xf numFmtId="4" fontId="3" fillId="0" borderId="0" xfId="1" applyNumberFormat="1" applyFont="1"/>
    <xf numFmtId="4" fontId="2" fillId="0" borderId="0" xfId="1" applyNumberFormat="1" applyFont="1" applyAlignment="1">
      <alignment horizontal="right"/>
    </xf>
    <xf numFmtId="4" fontId="2" fillId="0" borderId="0" xfId="1" applyNumberFormat="1" applyFont="1" applyAlignment="1">
      <alignment horizontal="center"/>
    </xf>
    <xf numFmtId="4" fontId="8" fillId="3" borderId="2" xfId="1" applyNumberFormat="1" applyFont="1" applyFill="1" applyBorder="1" applyAlignment="1">
      <alignment horizontal="center" wrapText="1"/>
    </xf>
    <xf numFmtId="4" fontId="20" fillId="3" borderId="3" xfId="1" applyNumberFormat="1" applyFont="1" applyFill="1" applyBorder="1" applyAlignment="1">
      <alignment horizontal="center" wrapText="1"/>
    </xf>
    <xf numFmtId="4" fontId="5" fillId="0" borderId="1" xfId="1" applyNumberFormat="1" applyFont="1" applyBorder="1" applyAlignment="1">
      <alignment horizontal="right" vertical="center"/>
    </xf>
    <xf numFmtId="4" fontId="2" fillId="0" borderId="5" xfId="1" applyNumberFormat="1" applyFont="1" applyBorder="1" applyAlignment="1">
      <alignment horizontal="right" vertical="center"/>
    </xf>
    <xf numFmtId="4" fontId="2" fillId="0" borderId="4" xfId="1" applyNumberFormat="1" applyFont="1" applyBorder="1" applyAlignment="1">
      <alignment horizontal="right" vertical="center"/>
    </xf>
    <xf numFmtId="4" fontId="2" fillId="0" borderId="7" xfId="1" applyNumberFormat="1" applyFont="1" applyBorder="1" applyAlignment="1">
      <alignment horizontal="right" vertical="center"/>
    </xf>
    <xf numFmtId="49" fontId="16" fillId="0" borderId="0" xfId="0" applyNumberFormat="1" applyFont="1" applyAlignment="1" applyProtection="1">
      <alignment horizontal="left"/>
      <protection locked="0"/>
    </xf>
    <xf numFmtId="49" fontId="16" fillId="0" borderId="9" xfId="0" applyNumberFormat="1" applyFont="1" applyBorder="1" applyAlignment="1" applyProtection="1">
      <alignment vertical="center"/>
      <protection locked="0"/>
    </xf>
    <xf numFmtId="49" fontId="16" fillId="0" borderId="9" xfId="0" applyNumberFormat="1" applyFont="1" applyBorder="1" applyAlignment="1" applyProtection="1">
      <alignment vertical="center" wrapText="1"/>
      <protection locked="0"/>
    </xf>
    <xf numFmtId="0" fontId="15" fillId="0" borderId="9" xfId="0" applyFont="1" applyBorder="1" applyAlignment="1" applyProtection="1">
      <alignment horizontal="right" vertical="center" wrapText="1"/>
      <protection locked="0"/>
    </xf>
    <xf numFmtId="49" fontId="0" fillId="0" borderId="13" xfId="0" applyNumberFormat="1" applyBorder="1" applyAlignment="1">
      <alignment horizontal="center" vertical="center" wrapText="1"/>
    </xf>
    <xf numFmtId="4" fontId="4" fillId="0" borderId="0" xfId="0" applyNumberFormat="1" applyFont="1"/>
    <xf numFmtId="4" fontId="2" fillId="0" borderId="0" xfId="0" applyNumberFormat="1" applyFont="1"/>
    <xf numFmtId="4" fontId="10" fillId="0" borderId="0" xfId="0" applyNumberFormat="1" applyFont="1"/>
    <xf numFmtId="4" fontId="10" fillId="0" borderId="0" xfId="0" applyNumberFormat="1" applyFont="1" applyAlignment="1">
      <alignment vertical="center"/>
    </xf>
    <xf numFmtId="3" fontId="10" fillId="0" borderId="1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3" fontId="2" fillId="0" borderId="0" xfId="0" applyNumberFormat="1" applyFont="1"/>
    <xf numFmtId="0" fontId="9" fillId="0" borderId="0" xfId="4" applyFont="1" applyAlignment="1" applyProtection="1">
      <alignment horizontal="center" vertical="center"/>
      <protection locked="0"/>
    </xf>
    <xf numFmtId="164" fontId="2" fillId="0" borderId="0" xfId="0" applyNumberFormat="1" applyFont="1"/>
    <xf numFmtId="165" fontId="8" fillId="3" borderId="2" xfId="1" applyNumberFormat="1" applyFont="1" applyFill="1" applyBorder="1" applyAlignment="1">
      <alignment wrapText="1"/>
    </xf>
    <xf numFmtId="165" fontId="8" fillId="3" borderId="15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3" fontId="8" fillId="0" borderId="17" xfId="0" applyNumberFormat="1" applyFont="1" applyBorder="1" applyAlignment="1">
      <alignment horizontal="center" vertical="center"/>
    </xf>
    <xf numFmtId="3" fontId="8" fillId="0" borderId="18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right"/>
    </xf>
    <xf numFmtId="3" fontId="2" fillId="0" borderId="19" xfId="0" applyNumberFormat="1" applyFont="1" applyBorder="1" applyAlignment="1">
      <alignment horizontal="center"/>
    </xf>
    <xf numFmtId="3" fontId="2" fillId="2" borderId="20" xfId="0" applyNumberFormat="1" applyFont="1" applyFill="1" applyBorder="1" applyAlignment="1">
      <alignment horizontal="left"/>
    </xf>
    <xf numFmtId="3" fontId="2" fillId="2" borderId="20" xfId="0" applyNumberFormat="1" applyFont="1" applyFill="1" applyBorder="1" applyAlignment="1">
      <alignment horizontal="right"/>
    </xf>
    <xf numFmtId="3" fontId="2" fillId="2" borderId="21" xfId="0" applyNumberFormat="1" applyFont="1" applyFill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0" fontId="2" fillId="0" borderId="22" xfId="0" applyFont="1" applyBorder="1" applyAlignment="1">
      <alignment horizontal="center"/>
    </xf>
    <xf numFmtId="0" fontId="8" fillId="0" borderId="19" xfId="0" applyFont="1" applyBorder="1" applyAlignment="1">
      <alignment vertical="center"/>
    </xf>
    <xf numFmtId="3" fontId="8" fillId="0" borderId="20" xfId="0" applyNumberFormat="1" applyFont="1" applyBorder="1" applyAlignment="1">
      <alignment horizontal="left" vertical="center"/>
    </xf>
    <xf numFmtId="3" fontId="8" fillId="0" borderId="23" xfId="0" applyNumberFormat="1" applyFont="1" applyBorder="1" applyAlignment="1">
      <alignment horizontal="center" vertical="center"/>
    </xf>
    <xf numFmtId="3" fontId="8" fillId="0" borderId="21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3" fontId="2" fillId="0" borderId="20" xfId="0" applyNumberFormat="1" applyFont="1" applyBorder="1" applyAlignment="1">
      <alignment horizontal="left"/>
    </xf>
    <xf numFmtId="3" fontId="2" fillId="0" borderId="20" xfId="0" applyNumberFormat="1" applyFont="1" applyBorder="1" applyAlignment="1">
      <alignment horizontal="right"/>
    </xf>
    <xf numFmtId="3" fontId="2" fillId="0" borderId="21" xfId="0" applyNumberFormat="1" applyFont="1" applyBorder="1" applyAlignment="1">
      <alignment horizontal="right"/>
    </xf>
    <xf numFmtId="165" fontId="2" fillId="0" borderId="21" xfId="0" applyNumberFormat="1" applyFont="1" applyBorder="1" applyAlignment="1">
      <alignment horizontal="left"/>
    </xf>
    <xf numFmtId="165" fontId="2" fillId="0" borderId="20" xfId="0" applyNumberFormat="1" applyFont="1" applyBorder="1" applyAlignment="1">
      <alignment horizontal="right"/>
    </xf>
    <xf numFmtId="165" fontId="2" fillId="0" borderId="21" xfId="0" applyNumberFormat="1" applyFont="1" applyBorder="1" applyAlignment="1">
      <alignment horizontal="right"/>
    </xf>
    <xf numFmtId="3" fontId="2" fillId="0" borderId="23" xfId="0" applyNumberFormat="1" applyFont="1" applyBorder="1" applyAlignment="1">
      <alignment horizontal="left"/>
    </xf>
    <xf numFmtId="3" fontId="2" fillId="0" borderId="23" xfId="0" applyNumberFormat="1" applyFont="1" applyBorder="1" applyAlignment="1">
      <alignment horizontal="right"/>
    </xf>
    <xf numFmtId="0" fontId="8" fillId="0" borderId="23" xfId="0" applyFont="1" applyBorder="1" applyAlignment="1">
      <alignment horizontal="left" vertical="center"/>
    </xf>
    <xf numFmtId="165" fontId="8" fillId="0" borderId="23" xfId="0" applyNumberFormat="1" applyFont="1" applyBorder="1" applyAlignment="1">
      <alignment horizontal="center" vertical="center"/>
    </xf>
    <xf numFmtId="165" fontId="8" fillId="0" borderId="21" xfId="0" applyNumberFormat="1" applyFont="1" applyBorder="1" applyAlignment="1">
      <alignment horizontal="center" vertical="center"/>
    </xf>
    <xf numFmtId="2" fontId="7" fillId="0" borderId="24" xfId="0" applyNumberFormat="1" applyFont="1" applyBorder="1" applyAlignment="1">
      <alignment vertical="center" wrapText="1"/>
    </xf>
    <xf numFmtId="165" fontId="7" fillId="0" borderId="25" xfId="1" applyNumberFormat="1" applyFont="1" applyBorder="1" applyAlignment="1">
      <alignment horizontal="left" wrapText="1"/>
    </xf>
    <xf numFmtId="165" fontId="7" fillId="0" borderId="25" xfId="1" applyNumberFormat="1" applyFont="1" applyBorder="1" applyAlignment="1">
      <alignment horizontal="right" wrapText="1"/>
    </xf>
    <xf numFmtId="165" fontId="2" fillId="0" borderId="25" xfId="0" applyNumberFormat="1" applyFont="1" applyBorder="1" applyAlignment="1">
      <alignment horizontal="right"/>
    </xf>
    <xf numFmtId="165" fontId="2" fillId="0" borderId="26" xfId="0" applyNumberFormat="1" applyFont="1" applyBorder="1" applyAlignment="1">
      <alignment horizontal="right"/>
    </xf>
    <xf numFmtId="165" fontId="2" fillId="0" borderId="7" xfId="0" applyNumberFormat="1" applyFont="1" applyBorder="1" applyAlignment="1">
      <alignment horizontal="right"/>
    </xf>
    <xf numFmtId="165" fontId="7" fillId="0" borderId="26" xfId="1" applyNumberFormat="1" applyFont="1" applyBorder="1" applyAlignment="1">
      <alignment horizontal="right" wrapText="1"/>
    </xf>
    <xf numFmtId="1" fontId="2" fillId="0" borderId="27" xfId="0" applyNumberFormat="1" applyFont="1" applyBorder="1" applyAlignment="1">
      <alignment horizontal="center"/>
    </xf>
    <xf numFmtId="4" fontId="2" fillId="0" borderId="4" xfId="1" applyNumberFormat="1" applyFont="1" applyFill="1" applyBorder="1" applyAlignment="1">
      <alignment horizontal="right" vertical="center"/>
    </xf>
    <xf numFmtId="4" fontId="3" fillId="0" borderId="0" xfId="0" applyNumberFormat="1" applyFont="1"/>
    <xf numFmtId="4" fontId="2" fillId="0" borderId="5" xfId="1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2" fontId="8" fillId="0" borderId="1" xfId="0" applyNumberFormat="1" applyFont="1" applyBorder="1" applyAlignment="1">
      <alignment horizontal="right" wrapText="1"/>
    </xf>
    <xf numFmtId="0" fontId="23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2" fontId="7" fillId="0" borderId="1" xfId="0" applyNumberFormat="1" applyFont="1" applyBorder="1" applyAlignment="1">
      <alignment horizontal="right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2" fontId="8" fillId="0" borderId="1" xfId="0" applyNumberFormat="1" applyFont="1" applyBorder="1" applyAlignment="1">
      <alignment horizontal="right"/>
    </xf>
    <xf numFmtId="0" fontId="23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2" fontId="7" fillId="0" borderId="1" xfId="0" applyNumberFormat="1" applyFont="1" applyBorder="1" applyAlignment="1">
      <alignment horizontal="right"/>
    </xf>
    <xf numFmtId="0" fontId="5" fillId="0" borderId="31" xfId="2" applyFont="1" applyBorder="1" applyAlignment="1">
      <alignment horizontal="center" vertical="center" wrapText="1"/>
    </xf>
    <xf numFmtId="0" fontId="5" fillId="0" borderId="32" xfId="2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4" fontId="5" fillId="0" borderId="28" xfId="1" applyNumberFormat="1" applyFont="1" applyBorder="1" applyAlignment="1">
      <alignment horizontal="left" vertical="center"/>
    </xf>
    <xf numFmtId="4" fontId="5" fillId="0" borderId="30" xfId="1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5" fontId="20" fillId="3" borderId="15" xfId="1" applyNumberFormat="1" applyFont="1" applyFill="1" applyBorder="1" applyAlignment="1">
      <alignment horizontal="center" vertical="top" wrapText="1"/>
    </xf>
    <xf numFmtId="165" fontId="20" fillId="3" borderId="3" xfId="1" applyNumberFormat="1" applyFont="1" applyFill="1" applyBorder="1" applyAlignment="1">
      <alignment horizontal="center" vertical="top" wrapText="1"/>
    </xf>
  </cellXfs>
  <cellStyles count="6">
    <cellStyle name="Comma" xfId="1" builtinId="3"/>
    <cellStyle name="Comma 2" xfId="3" xr:uid="{00000000-0005-0000-0000-000007000000}"/>
    <cellStyle name="Normal" xfId="0" builtinId="0"/>
    <cellStyle name="Normal 2 2 2 2" xfId="5" xr:uid="{00000000-0005-0000-0000-000009000000}"/>
    <cellStyle name="Normal 4" xfId="2" xr:uid="{00000000-0005-0000-0000-000006000000}"/>
    <cellStyle name="Normal_Pamatformas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28417-E068-4A00-94E0-A664EB1CC4B1}">
  <sheetPr>
    <tabColor theme="8" tint="0.79995117038483843"/>
  </sheetPr>
  <dimension ref="A1:G208"/>
  <sheetViews>
    <sheetView view="pageBreakPreview" zoomScaleNormal="100" zoomScaleSheetLayoutView="100" workbookViewId="0">
      <pane ySplit="10" topLeftCell="A204" activePane="bottomLeft" state="frozen"/>
      <selection activeCell="O184" sqref="O184"/>
      <selection pane="bottomLeft" activeCell="A208" sqref="A208"/>
    </sheetView>
  </sheetViews>
  <sheetFormatPr defaultColWidth="8.88671875" defaultRowHeight="13.8"/>
  <cols>
    <col min="1" max="1" width="63.88671875" style="62" customWidth="1"/>
    <col min="2" max="2" width="14.6640625" style="16" customWidth="1"/>
    <col min="3" max="3" width="12.33203125" style="84" customWidth="1"/>
    <col min="4" max="4" width="11.88671875" style="84" customWidth="1"/>
    <col min="5" max="5" width="13.109375" style="84" customWidth="1"/>
    <col min="6" max="6" width="10.5546875" style="16" customWidth="1"/>
    <col min="7" max="7" width="10.6640625" style="16" customWidth="1"/>
    <col min="8" max="16384" width="8.88671875" style="16"/>
  </cols>
  <sheetData>
    <row r="1" spans="1:7">
      <c r="E1" s="85" t="s">
        <v>10</v>
      </c>
    </row>
    <row r="2" spans="1:7">
      <c r="E2" s="85" t="s">
        <v>768</v>
      </c>
    </row>
    <row r="3" spans="1:7">
      <c r="E3" s="85" t="s">
        <v>13</v>
      </c>
    </row>
    <row r="5" spans="1:7" ht="15.6">
      <c r="A5" s="11" t="s">
        <v>529</v>
      </c>
      <c r="B5" s="11"/>
      <c r="C5" s="11"/>
      <c r="D5" s="11"/>
      <c r="E5" s="11"/>
    </row>
    <row r="6" spans="1:7" ht="15.6">
      <c r="A6" s="11" t="s">
        <v>530</v>
      </c>
      <c r="B6" s="11"/>
      <c r="C6" s="11"/>
      <c r="D6" s="11"/>
      <c r="E6" s="11"/>
    </row>
    <row r="7" spans="1:7" ht="15.6">
      <c r="A7" s="11" t="s">
        <v>531</v>
      </c>
      <c r="B7" s="11"/>
      <c r="C7" s="11"/>
      <c r="D7" s="11"/>
      <c r="E7" s="11"/>
    </row>
    <row r="8" spans="1:7" ht="12" customHeight="1">
      <c r="A8" s="63"/>
      <c r="B8" s="17"/>
      <c r="C8" s="86"/>
    </row>
    <row r="9" spans="1:7" ht="26.4">
      <c r="A9" s="10" t="s">
        <v>29</v>
      </c>
      <c r="B9" s="8" t="s">
        <v>36</v>
      </c>
      <c r="C9" s="87" t="s">
        <v>564</v>
      </c>
      <c r="D9" s="87" t="s">
        <v>764</v>
      </c>
      <c r="E9" s="87" t="s">
        <v>626</v>
      </c>
    </row>
    <row r="10" spans="1:7" ht="15" customHeight="1">
      <c r="A10" s="9"/>
      <c r="B10" s="7"/>
      <c r="C10" s="88" t="s">
        <v>563</v>
      </c>
      <c r="D10" s="88" t="s">
        <v>563</v>
      </c>
      <c r="E10" s="88" t="s">
        <v>563</v>
      </c>
    </row>
    <row r="11" spans="1:7">
      <c r="A11" s="154" t="s">
        <v>34</v>
      </c>
      <c r="B11" s="155" t="s">
        <v>196</v>
      </c>
      <c r="C11" s="156">
        <v>91408073</v>
      </c>
      <c r="D11" s="156">
        <v>-134002</v>
      </c>
      <c r="E11" s="156">
        <v>91274071</v>
      </c>
      <c r="G11" s="68"/>
    </row>
    <row r="12" spans="1:7" s="69" customFormat="1">
      <c r="A12" s="157" t="s">
        <v>500</v>
      </c>
      <c r="B12" s="157" t="s">
        <v>499</v>
      </c>
      <c r="C12" s="157" t="s">
        <v>501</v>
      </c>
      <c r="D12" s="157" t="s">
        <v>624</v>
      </c>
      <c r="E12" s="157" t="s">
        <v>625</v>
      </c>
      <c r="G12" s="68"/>
    </row>
    <row r="13" spans="1:7">
      <c r="A13" s="155" t="s">
        <v>198</v>
      </c>
      <c r="B13" s="155" t="s">
        <v>197</v>
      </c>
      <c r="C13" s="156">
        <v>40684609</v>
      </c>
      <c r="D13" s="156">
        <v>0</v>
      </c>
      <c r="E13" s="156">
        <v>40684609</v>
      </c>
      <c r="G13" s="68"/>
    </row>
    <row r="14" spans="1:7">
      <c r="A14" s="155" t="s">
        <v>200</v>
      </c>
      <c r="B14" s="155" t="s">
        <v>199</v>
      </c>
      <c r="C14" s="156">
        <v>40684609</v>
      </c>
      <c r="D14" s="156">
        <v>0</v>
      </c>
      <c r="E14" s="156">
        <v>40684609</v>
      </c>
      <c r="G14" s="68"/>
    </row>
    <row r="15" spans="1:7">
      <c r="A15" s="155" t="s">
        <v>202</v>
      </c>
      <c r="B15" s="155" t="s">
        <v>201</v>
      </c>
      <c r="C15" s="156">
        <v>4331879</v>
      </c>
      <c r="D15" s="156">
        <v>135390</v>
      </c>
      <c r="E15" s="156">
        <v>4467269</v>
      </c>
      <c r="G15" s="68"/>
    </row>
    <row r="16" spans="1:7">
      <c r="A16" s="155" t="s">
        <v>204</v>
      </c>
      <c r="B16" s="155" t="s">
        <v>203</v>
      </c>
      <c r="C16" s="156">
        <v>4331879</v>
      </c>
      <c r="D16" s="156">
        <v>135390</v>
      </c>
      <c r="E16" s="156">
        <v>4467269</v>
      </c>
      <c r="G16" s="68"/>
    </row>
    <row r="17" spans="1:7">
      <c r="A17" s="158" t="s">
        <v>206</v>
      </c>
      <c r="B17" s="158" t="s">
        <v>205</v>
      </c>
      <c r="C17" s="159">
        <v>3157443</v>
      </c>
      <c r="D17" s="159">
        <v>33844</v>
      </c>
      <c r="E17" s="159">
        <v>3191287</v>
      </c>
      <c r="G17" s="68"/>
    </row>
    <row r="18" spans="1:7">
      <c r="A18" s="158" t="s">
        <v>208</v>
      </c>
      <c r="B18" s="158" t="s">
        <v>207</v>
      </c>
      <c r="C18" s="159">
        <v>561293</v>
      </c>
      <c r="D18" s="159">
        <v>47114</v>
      </c>
      <c r="E18" s="159">
        <v>608407</v>
      </c>
      <c r="G18" s="68"/>
    </row>
    <row r="19" spans="1:7">
      <c r="A19" s="158" t="s">
        <v>210</v>
      </c>
      <c r="B19" s="158" t="s">
        <v>209</v>
      </c>
      <c r="C19" s="159">
        <v>613143</v>
      </c>
      <c r="D19" s="159">
        <v>54432</v>
      </c>
      <c r="E19" s="159">
        <v>667575</v>
      </c>
      <c r="G19" s="68"/>
    </row>
    <row r="20" spans="1:7">
      <c r="A20" s="155" t="s">
        <v>212</v>
      </c>
      <c r="B20" s="155" t="s">
        <v>211</v>
      </c>
      <c r="C20" s="156">
        <v>253055</v>
      </c>
      <c r="D20" s="156">
        <v>97734</v>
      </c>
      <c r="E20" s="156">
        <v>350789</v>
      </c>
      <c r="G20" s="68"/>
    </row>
    <row r="21" spans="1:7">
      <c r="A21" s="155" t="s">
        <v>214</v>
      </c>
      <c r="B21" s="155" t="s">
        <v>213</v>
      </c>
      <c r="C21" s="156">
        <v>20000</v>
      </c>
      <c r="D21" s="156">
        <v>-2500</v>
      </c>
      <c r="E21" s="156">
        <v>17500</v>
      </c>
      <c r="G21" s="68"/>
    </row>
    <row r="22" spans="1:7">
      <c r="A22" s="158" t="s">
        <v>216</v>
      </c>
      <c r="B22" s="158" t="s">
        <v>215</v>
      </c>
      <c r="C22" s="159">
        <v>20000</v>
      </c>
      <c r="D22" s="159">
        <v>-2500</v>
      </c>
      <c r="E22" s="159">
        <v>17500</v>
      </c>
      <c r="G22" s="68"/>
    </row>
    <row r="23" spans="1:7">
      <c r="A23" s="155" t="s">
        <v>218</v>
      </c>
      <c r="B23" s="155" t="s">
        <v>217</v>
      </c>
      <c r="C23" s="156">
        <v>233055</v>
      </c>
      <c r="D23" s="156">
        <v>100234</v>
      </c>
      <c r="E23" s="156">
        <v>333289</v>
      </c>
      <c r="G23" s="68"/>
    </row>
    <row r="24" spans="1:7">
      <c r="A24" s="158" t="s">
        <v>220</v>
      </c>
      <c r="B24" s="158" t="s">
        <v>219</v>
      </c>
      <c r="C24" s="159">
        <v>233055</v>
      </c>
      <c r="D24" s="159">
        <v>100234</v>
      </c>
      <c r="E24" s="159">
        <v>333289</v>
      </c>
      <c r="G24" s="68"/>
    </row>
    <row r="25" spans="1:7">
      <c r="A25" s="155" t="s">
        <v>222</v>
      </c>
      <c r="B25" s="155" t="s">
        <v>221</v>
      </c>
      <c r="C25" s="156">
        <v>82877</v>
      </c>
      <c r="D25" s="156">
        <v>-22329</v>
      </c>
      <c r="E25" s="156">
        <v>60548</v>
      </c>
      <c r="G25" s="68"/>
    </row>
    <row r="26" spans="1:7">
      <c r="A26" s="155" t="s">
        <v>224</v>
      </c>
      <c r="B26" s="155" t="s">
        <v>223</v>
      </c>
      <c r="C26" s="156">
        <v>82877</v>
      </c>
      <c r="D26" s="156">
        <v>-22329</v>
      </c>
      <c r="E26" s="156">
        <v>60548</v>
      </c>
      <c r="G26" s="68"/>
    </row>
    <row r="27" spans="1:7">
      <c r="A27" s="158" t="s">
        <v>226</v>
      </c>
      <c r="B27" s="158" t="s">
        <v>225</v>
      </c>
      <c r="C27" s="159">
        <v>67877</v>
      </c>
      <c r="D27" s="159">
        <v>-42008</v>
      </c>
      <c r="E27" s="159">
        <v>25869</v>
      </c>
      <c r="G27" s="68"/>
    </row>
    <row r="28" spans="1:7">
      <c r="A28" s="158" t="s">
        <v>228</v>
      </c>
      <c r="B28" s="158" t="s">
        <v>227</v>
      </c>
      <c r="C28" s="159">
        <v>15000</v>
      </c>
      <c r="D28" s="159">
        <v>19679</v>
      </c>
      <c r="E28" s="159">
        <v>34679</v>
      </c>
      <c r="G28" s="68"/>
    </row>
    <row r="29" spans="1:7">
      <c r="A29" s="155" t="s">
        <v>230</v>
      </c>
      <c r="B29" s="155" t="s">
        <v>229</v>
      </c>
      <c r="C29" s="156">
        <v>79448</v>
      </c>
      <c r="D29" s="156">
        <v>4751</v>
      </c>
      <c r="E29" s="156">
        <v>84199</v>
      </c>
      <c r="G29" s="68"/>
    </row>
    <row r="30" spans="1:7">
      <c r="A30" s="155" t="s">
        <v>232</v>
      </c>
      <c r="B30" s="155" t="s">
        <v>231</v>
      </c>
      <c r="C30" s="156">
        <v>200</v>
      </c>
      <c r="D30" s="156">
        <v>-92</v>
      </c>
      <c r="E30" s="156">
        <v>108</v>
      </c>
      <c r="G30" s="68"/>
    </row>
    <row r="31" spans="1:7">
      <c r="A31" s="158" t="s">
        <v>234</v>
      </c>
      <c r="B31" s="158" t="s">
        <v>233</v>
      </c>
      <c r="C31" s="159">
        <v>200</v>
      </c>
      <c r="D31" s="159">
        <v>-92</v>
      </c>
      <c r="E31" s="159">
        <v>108</v>
      </c>
      <c r="G31" s="68"/>
    </row>
    <row r="32" spans="1:7">
      <c r="A32" s="155" t="s">
        <v>236</v>
      </c>
      <c r="B32" s="155" t="s">
        <v>235</v>
      </c>
      <c r="C32" s="156">
        <v>19537</v>
      </c>
      <c r="D32" s="156">
        <v>-1038</v>
      </c>
      <c r="E32" s="156">
        <v>18499</v>
      </c>
      <c r="G32" s="68"/>
    </row>
    <row r="33" spans="1:7">
      <c r="A33" s="158" t="s">
        <v>238</v>
      </c>
      <c r="B33" s="158" t="s">
        <v>237</v>
      </c>
      <c r="C33" s="159">
        <v>9000</v>
      </c>
      <c r="D33" s="159">
        <v>150</v>
      </c>
      <c r="E33" s="159">
        <v>9150</v>
      </c>
      <c r="G33" s="68"/>
    </row>
    <row r="34" spans="1:7">
      <c r="A34" s="158" t="s">
        <v>240</v>
      </c>
      <c r="B34" s="158" t="s">
        <v>239</v>
      </c>
      <c r="C34" s="159">
        <v>2000</v>
      </c>
      <c r="D34" s="159">
        <v>-400</v>
      </c>
      <c r="E34" s="159">
        <v>1600</v>
      </c>
      <c r="G34" s="68"/>
    </row>
    <row r="35" spans="1:7">
      <c r="A35" s="158" t="s">
        <v>242</v>
      </c>
      <c r="B35" s="158" t="s">
        <v>241</v>
      </c>
      <c r="C35" s="159">
        <v>5800</v>
      </c>
      <c r="D35" s="159">
        <v>-809</v>
      </c>
      <c r="E35" s="159">
        <v>4991</v>
      </c>
      <c r="G35" s="68"/>
    </row>
    <row r="36" spans="1:7">
      <c r="A36" s="158" t="s">
        <v>244</v>
      </c>
      <c r="B36" s="158" t="s">
        <v>243</v>
      </c>
      <c r="C36" s="159">
        <v>2737</v>
      </c>
      <c r="D36" s="159">
        <v>21</v>
      </c>
      <c r="E36" s="159">
        <v>2758</v>
      </c>
      <c r="G36" s="68"/>
    </row>
    <row r="37" spans="1:7">
      <c r="A37" s="155" t="s">
        <v>246</v>
      </c>
      <c r="B37" s="155" t="s">
        <v>245</v>
      </c>
      <c r="C37" s="156">
        <v>59711</v>
      </c>
      <c r="D37" s="156">
        <v>5881</v>
      </c>
      <c r="E37" s="156">
        <v>65592</v>
      </c>
      <c r="G37" s="68"/>
    </row>
    <row r="38" spans="1:7">
      <c r="A38" s="158" t="s">
        <v>248</v>
      </c>
      <c r="B38" s="158" t="s">
        <v>247</v>
      </c>
      <c r="C38" s="159">
        <v>1500</v>
      </c>
      <c r="D38" s="159">
        <v>-394</v>
      </c>
      <c r="E38" s="159">
        <v>1106</v>
      </c>
      <c r="G38" s="68"/>
    </row>
    <row r="39" spans="1:7">
      <c r="A39" s="158" t="s">
        <v>250</v>
      </c>
      <c r="B39" s="158" t="s">
        <v>249</v>
      </c>
      <c r="C39" s="159">
        <v>200</v>
      </c>
      <c r="D39" s="159">
        <v>-150</v>
      </c>
      <c r="E39" s="159">
        <v>50</v>
      </c>
      <c r="G39" s="68"/>
    </row>
    <row r="40" spans="1:7">
      <c r="A40" s="158" t="s">
        <v>252</v>
      </c>
      <c r="B40" s="158" t="s">
        <v>251</v>
      </c>
      <c r="C40" s="159">
        <v>15000</v>
      </c>
      <c r="D40" s="159">
        <v>4762</v>
      </c>
      <c r="E40" s="159">
        <v>19762</v>
      </c>
      <c r="G40" s="68"/>
    </row>
    <row r="41" spans="1:7">
      <c r="A41" s="158" t="s">
        <v>254</v>
      </c>
      <c r="B41" s="158" t="s">
        <v>253</v>
      </c>
      <c r="C41" s="159">
        <v>12511</v>
      </c>
      <c r="D41" s="159">
        <v>1659</v>
      </c>
      <c r="E41" s="159">
        <v>14170</v>
      </c>
      <c r="G41" s="68"/>
    </row>
    <row r="42" spans="1:7">
      <c r="A42" s="158" t="s">
        <v>256</v>
      </c>
      <c r="B42" s="158" t="s">
        <v>255</v>
      </c>
      <c r="C42" s="159">
        <v>30000</v>
      </c>
      <c r="D42" s="159">
        <v>428</v>
      </c>
      <c r="E42" s="159">
        <v>30428</v>
      </c>
      <c r="G42" s="68"/>
    </row>
    <row r="43" spans="1:7">
      <c r="A43" s="158" t="s">
        <v>258</v>
      </c>
      <c r="B43" s="158" t="s">
        <v>257</v>
      </c>
      <c r="C43" s="159">
        <v>500</v>
      </c>
      <c r="D43" s="159">
        <v>-424</v>
      </c>
      <c r="E43" s="159">
        <v>76</v>
      </c>
      <c r="G43" s="68"/>
    </row>
    <row r="44" spans="1:7">
      <c r="A44" s="155" t="s">
        <v>260</v>
      </c>
      <c r="B44" s="155" t="s">
        <v>259</v>
      </c>
      <c r="C44" s="156">
        <v>51302</v>
      </c>
      <c r="D44" s="156">
        <v>41245</v>
      </c>
      <c r="E44" s="156">
        <v>92547</v>
      </c>
      <c r="G44" s="68"/>
    </row>
    <row r="45" spans="1:7">
      <c r="A45" s="155" t="s">
        <v>262</v>
      </c>
      <c r="B45" s="155" t="s">
        <v>261</v>
      </c>
      <c r="C45" s="156">
        <v>51302</v>
      </c>
      <c r="D45" s="156">
        <v>41245</v>
      </c>
      <c r="E45" s="156">
        <v>92547</v>
      </c>
      <c r="G45" s="68"/>
    </row>
    <row r="46" spans="1:7">
      <c r="A46" s="158" t="s">
        <v>264</v>
      </c>
      <c r="B46" s="158" t="s">
        <v>263</v>
      </c>
      <c r="C46" s="159">
        <v>16302</v>
      </c>
      <c r="D46" s="159">
        <v>26154</v>
      </c>
      <c r="E46" s="159">
        <v>42456</v>
      </c>
      <c r="G46" s="68"/>
    </row>
    <row r="47" spans="1:7">
      <c r="A47" s="158" t="s">
        <v>266</v>
      </c>
      <c r="B47" s="158" t="s">
        <v>265</v>
      </c>
      <c r="C47" s="159">
        <v>35000</v>
      </c>
      <c r="D47" s="159">
        <v>15091</v>
      </c>
      <c r="E47" s="159">
        <v>50091</v>
      </c>
      <c r="G47" s="68"/>
    </row>
    <row r="48" spans="1:7">
      <c r="A48" s="155" t="s">
        <v>268</v>
      </c>
      <c r="B48" s="155" t="s">
        <v>267</v>
      </c>
      <c r="C48" s="156">
        <v>57929</v>
      </c>
      <c r="D48" s="156">
        <v>24916</v>
      </c>
      <c r="E48" s="156">
        <v>82845</v>
      </c>
      <c r="G48" s="68"/>
    </row>
    <row r="49" spans="1:7">
      <c r="A49" s="155" t="s">
        <v>270</v>
      </c>
      <c r="B49" s="155" t="s">
        <v>269</v>
      </c>
      <c r="C49" s="156">
        <v>22963</v>
      </c>
      <c r="D49" s="156">
        <v>-1327</v>
      </c>
      <c r="E49" s="156">
        <v>21636</v>
      </c>
      <c r="G49" s="68"/>
    </row>
    <row r="50" spans="1:7">
      <c r="A50" s="158" t="s">
        <v>272</v>
      </c>
      <c r="B50" s="158" t="s">
        <v>271</v>
      </c>
      <c r="C50" s="159">
        <v>20921</v>
      </c>
      <c r="D50" s="159">
        <v>-4140</v>
      </c>
      <c r="E50" s="159">
        <v>16781</v>
      </c>
      <c r="G50" s="68"/>
    </row>
    <row r="51" spans="1:7" ht="26.4" customHeight="1">
      <c r="A51" s="158" t="s">
        <v>664</v>
      </c>
      <c r="B51" s="158" t="s">
        <v>665</v>
      </c>
      <c r="C51" s="159">
        <v>2042</v>
      </c>
      <c r="D51" s="159">
        <v>2813</v>
      </c>
      <c r="E51" s="159">
        <v>4855</v>
      </c>
      <c r="G51" s="68"/>
    </row>
    <row r="52" spans="1:7">
      <c r="A52" s="155" t="s">
        <v>274</v>
      </c>
      <c r="B52" s="155" t="s">
        <v>273</v>
      </c>
      <c r="C52" s="156">
        <v>34966</v>
      </c>
      <c r="D52" s="156">
        <v>26243</v>
      </c>
      <c r="E52" s="156">
        <v>61209</v>
      </c>
      <c r="G52" s="68"/>
    </row>
    <row r="53" spans="1:7">
      <c r="A53" s="158" t="s">
        <v>666</v>
      </c>
      <c r="B53" s="158" t="s">
        <v>667</v>
      </c>
      <c r="C53" s="159">
        <v>186</v>
      </c>
      <c r="D53" s="159">
        <v>400</v>
      </c>
      <c r="E53" s="159">
        <v>586</v>
      </c>
      <c r="G53" s="68"/>
    </row>
    <row r="54" spans="1:7">
      <c r="A54" s="158" t="s">
        <v>276</v>
      </c>
      <c r="B54" s="158" t="s">
        <v>275</v>
      </c>
      <c r="C54" s="159">
        <v>34780</v>
      </c>
      <c r="D54" s="159">
        <v>25843</v>
      </c>
      <c r="E54" s="159">
        <v>60623</v>
      </c>
      <c r="G54" s="68"/>
    </row>
    <row r="55" spans="1:7">
      <c r="A55" s="155" t="s">
        <v>278</v>
      </c>
      <c r="B55" s="155" t="s">
        <v>277</v>
      </c>
      <c r="C55" s="156">
        <v>2273796</v>
      </c>
      <c r="D55" s="156">
        <v>-178966</v>
      </c>
      <c r="E55" s="156">
        <v>2094830</v>
      </c>
      <c r="G55" s="68"/>
    </row>
    <row r="56" spans="1:7">
      <c r="A56" s="155" t="s">
        <v>280</v>
      </c>
      <c r="B56" s="155" t="s">
        <v>279</v>
      </c>
      <c r="C56" s="156">
        <v>1315068</v>
      </c>
      <c r="D56" s="156">
        <v>-663789</v>
      </c>
      <c r="E56" s="156">
        <v>651279</v>
      </c>
      <c r="G56" s="68"/>
    </row>
    <row r="57" spans="1:7">
      <c r="A57" s="155" t="s">
        <v>282</v>
      </c>
      <c r="B57" s="155" t="s">
        <v>281</v>
      </c>
      <c r="C57" s="156">
        <v>720308</v>
      </c>
      <c r="D57" s="156">
        <v>275934</v>
      </c>
      <c r="E57" s="156">
        <v>996242</v>
      </c>
      <c r="G57" s="68"/>
    </row>
    <row r="58" spans="1:7">
      <c r="A58" s="158" t="s">
        <v>284</v>
      </c>
      <c r="B58" s="158" t="s">
        <v>283</v>
      </c>
      <c r="C58" s="159">
        <v>720308</v>
      </c>
      <c r="D58" s="159">
        <v>275934</v>
      </c>
      <c r="E58" s="159">
        <v>996242</v>
      </c>
      <c r="G58" s="68"/>
    </row>
    <row r="59" spans="1:7" ht="26.4" customHeight="1">
      <c r="A59" s="155" t="s">
        <v>286</v>
      </c>
      <c r="B59" s="155" t="s">
        <v>285</v>
      </c>
      <c r="C59" s="156">
        <v>238420</v>
      </c>
      <c r="D59" s="156">
        <v>208889</v>
      </c>
      <c r="E59" s="156">
        <v>447309</v>
      </c>
      <c r="G59" s="68"/>
    </row>
    <row r="60" spans="1:7">
      <c r="A60" s="158" t="s">
        <v>717</v>
      </c>
      <c r="B60" s="158" t="s">
        <v>718</v>
      </c>
      <c r="C60" s="159">
        <v>0</v>
      </c>
      <c r="D60" s="159">
        <v>17860</v>
      </c>
      <c r="E60" s="159">
        <v>17860</v>
      </c>
      <c r="G60" s="68"/>
    </row>
    <row r="61" spans="1:7">
      <c r="A61" s="158" t="s">
        <v>288</v>
      </c>
      <c r="B61" s="158" t="s">
        <v>287</v>
      </c>
      <c r="C61" s="159">
        <v>42050</v>
      </c>
      <c r="D61" s="159">
        <v>163440</v>
      </c>
      <c r="E61" s="159">
        <v>205490</v>
      </c>
      <c r="G61" s="68"/>
    </row>
    <row r="62" spans="1:7">
      <c r="A62" s="158" t="s">
        <v>290</v>
      </c>
      <c r="B62" s="158" t="s">
        <v>289</v>
      </c>
      <c r="C62" s="159">
        <v>200</v>
      </c>
      <c r="D62" s="159">
        <v>0</v>
      </c>
      <c r="E62" s="159">
        <v>200</v>
      </c>
      <c r="G62" s="68"/>
    </row>
    <row r="63" spans="1:7">
      <c r="A63" s="158" t="s">
        <v>292</v>
      </c>
      <c r="B63" s="158" t="s">
        <v>291</v>
      </c>
      <c r="C63" s="159">
        <v>20</v>
      </c>
      <c r="D63" s="159">
        <v>0</v>
      </c>
      <c r="E63" s="159">
        <v>20</v>
      </c>
      <c r="G63" s="68"/>
    </row>
    <row r="64" spans="1:7">
      <c r="A64" s="158" t="s">
        <v>719</v>
      </c>
      <c r="B64" s="158" t="s">
        <v>720</v>
      </c>
      <c r="C64" s="159">
        <v>0</v>
      </c>
      <c r="D64" s="159">
        <v>1640</v>
      </c>
      <c r="E64" s="159">
        <v>1640</v>
      </c>
      <c r="G64" s="68"/>
    </row>
    <row r="65" spans="1:7">
      <c r="A65" s="158" t="s">
        <v>294</v>
      </c>
      <c r="B65" s="158" t="s">
        <v>293</v>
      </c>
      <c r="C65" s="159">
        <v>191800</v>
      </c>
      <c r="D65" s="159">
        <v>24181</v>
      </c>
      <c r="E65" s="159">
        <v>215981</v>
      </c>
      <c r="G65" s="68"/>
    </row>
    <row r="66" spans="1:7">
      <c r="A66" s="158" t="s">
        <v>296</v>
      </c>
      <c r="B66" s="158" t="s">
        <v>295</v>
      </c>
      <c r="C66" s="159">
        <v>750</v>
      </c>
      <c r="D66" s="159">
        <v>1768</v>
      </c>
      <c r="E66" s="159">
        <v>2518</v>
      </c>
      <c r="G66" s="68"/>
    </row>
    <row r="67" spans="1:7">
      <c r="A67" s="158" t="s">
        <v>298</v>
      </c>
      <c r="B67" s="158" t="s">
        <v>297</v>
      </c>
      <c r="C67" s="159">
        <v>3600</v>
      </c>
      <c r="D67" s="159">
        <v>0</v>
      </c>
      <c r="E67" s="159">
        <v>3600</v>
      </c>
      <c r="G67" s="68"/>
    </row>
    <row r="68" spans="1:7">
      <c r="A68" s="155" t="s">
        <v>627</v>
      </c>
      <c r="B68" s="155" t="s">
        <v>628</v>
      </c>
      <c r="C68" s="156">
        <v>1523</v>
      </c>
      <c r="D68" s="156">
        <v>55087</v>
      </c>
      <c r="E68" s="156">
        <v>56610</v>
      </c>
      <c r="G68" s="68"/>
    </row>
    <row r="69" spans="1:7">
      <c r="A69" s="155" t="s">
        <v>629</v>
      </c>
      <c r="B69" s="155" t="s">
        <v>630</v>
      </c>
      <c r="C69" s="156">
        <v>1523</v>
      </c>
      <c r="D69" s="156">
        <v>55087</v>
      </c>
      <c r="E69" s="156">
        <v>56610</v>
      </c>
      <c r="G69" s="68"/>
    </row>
    <row r="70" spans="1:7">
      <c r="A70" s="155" t="s">
        <v>31</v>
      </c>
      <c r="B70" s="155" t="s">
        <v>32</v>
      </c>
      <c r="C70" s="156">
        <v>36635189</v>
      </c>
      <c r="D70" s="156">
        <v>-598316</v>
      </c>
      <c r="E70" s="156">
        <v>36036873</v>
      </c>
      <c r="G70" s="68"/>
    </row>
    <row r="71" spans="1:7">
      <c r="A71" s="155" t="s">
        <v>300</v>
      </c>
      <c r="B71" s="155" t="s">
        <v>299</v>
      </c>
      <c r="C71" s="156">
        <v>36635189</v>
      </c>
      <c r="D71" s="156">
        <v>-598316</v>
      </c>
      <c r="E71" s="156">
        <v>36036873</v>
      </c>
      <c r="G71" s="68"/>
    </row>
    <row r="72" spans="1:7">
      <c r="A72" s="158" t="s">
        <v>301</v>
      </c>
      <c r="B72" s="158" t="s">
        <v>33</v>
      </c>
      <c r="C72" s="159">
        <v>25083723</v>
      </c>
      <c r="D72" s="159">
        <v>148880</v>
      </c>
      <c r="E72" s="159">
        <v>25232603</v>
      </c>
      <c r="F72" s="146"/>
      <c r="G72" s="146"/>
    </row>
    <row r="73" spans="1:7">
      <c r="A73" s="158" t="s">
        <v>303</v>
      </c>
      <c r="B73" s="158" t="s">
        <v>302</v>
      </c>
      <c r="C73" s="159">
        <v>2695674</v>
      </c>
      <c r="D73" s="159">
        <v>-747196</v>
      </c>
      <c r="E73" s="159">
        <v>1948478</v>
      </c>
      <c r="G73" s="68"/>
    </row>
    <row r="74" spans="1:7">
      <c r="A74" s="158" t="s">
        <v>305</v>
      </c>
      <c r="B74" s="158" t="s">
        <v>304</v>
      </c>
      <c r="C74" s="159">
        <v>8855792</v>
      </c>
      <c r="D74" s="159">
        <v>0</v>
      </c>
      <c r="E74" s="159">
        <v>8855792</v>
      </c>
      <c r="G74" s="68"/>
    </row>
    <row r="75" spans="1:7">
      <c r="A75" s="155" t="s">
        <v>307</v>
      </c>
      <c r="B75" s="155" t="s">
        <v>306</v>
      </c>
      <c r="C75" s="156">
        <v>540000</v>
      </c>
      <c r="D75" s="156">
        <v>89438</v>
      </c>
      <c r="E75" s="156">
        <v>629438</v>
      </c>
      <c r="F75" s="68"/>
      <c r="G75" s="68"/>
    </row>
    <row r="76" spans="1:7">
      <c r="A76" s="155" t="s">
        <v>309</v>
      </c>
      <c r="B76" s="155" t="s">
        <v>308</v>
      </c>
      <c r="C76" s="156">
        <v>540000</v>
      </c>
      <c r="D76" s="156">
        <v>89438</v>
      </c>
      <c r="E76" s="156">
        <v>629438</v>
      </c>
      <c r="G76" s="68"/>
    </row>
    <row r="77" spans="1:7">
      <c r="A77" s="155" t="s">
        <v>311</v>
      </c>
      <c r="B77" s="155" t="s">
        <v>310</v>
      </c>
      <c r="C77" s="156">
        <v>6416466</v>
      </c>
      <c r="D77" s="156">
        <v>217048</v>
      </c>
      <c r="E77" s="156">
        <v>6633514</v>
      </c>
      <c r="G77" s="68"/>
    </row>
    <row r="78" spans="1:7">
      <c r="A78" s="155" t="s">
        <v>631</v>
      </c>
      <c r="B78" s="155" t="s">
        <v>632</v>
      </c>
      <c r="C78" s="156">
        <v>34410</v>
      </c>
      <c r="D78" s="156">
        <v>87645</v>
      </c>
      <c r="E78" s="156">
        <v>122055</v>
      </c>
      <c r="G78" s="68"/>
    </row>
    <row r="79" spans="1:7">
      <c r="A79" s="158" t="s">
        <v>633</v>
      </c>
      <c r="B79" s="158" t="s">
        <v>634</v>
      </c>
      <c r="C79" s="159">
        <v>34410</v>
      </c>
      <c r="D79" s="159">
        <v>87645</v>
      </c>
      <c r="E79" s="159">
        <v>122055</v>
      </c>
      <c r="G79" s="68"/>
    </row>
    <row r="80" spans="1:7">
      <c r="A80" s="155" t="s">
        <v>313</v>
      </c>
      <c r="B80" s="155" t="s">
        <v>312</v>
      </c>
      <c r="C80" s="156">
        <v>6362166</v>
      </c>
      <c r="D80" s="156">
        <v>96273</v>
      </c>
      <c r="E80" s="156">
        <v>6458439</v>
      </c>
      <c r="G80" s="68"/>
    </row>
    <row r="81" spans="1:7">
      <c r="A81" s="158" t="s">
        <v>721</v>
      </c>
      <c r="B81" s="158" t="s">
        <v>722</v>
      </c>
      <c r="C81" s="159">
        <v>0</v>
      </c>
      <c r="D81" s="159">
        <v>5</v>
      </c>
      <c r="E81" s="159">
        <v>5</v>
      </c>
      <c r="G81" s="68"/>
    </row>
    <row r="82" spans="1:7">
      <c r="A82" s="158" t="s">
        <v>315</v>
      </c>
      <c r="B82" s="158" t="s">
        <v>314</v>
      </c>
      <c r="C82" s="159">
        <v>196124</v>
      </c>
      <c r="D82" s="159">
        <v>6848</v>
      </c>
      <c r="E82" s="159">
        <v>202972</v>
      </c>
      <c r="G82" s="68"/>
    </row>
    <row r="83" spans="1:7">
      <c r="A83" s="158" t="s">
        <v>317</v>
      </c>
      <c r="B83" s="158" t="s">
        <v>316</v>
      </c>
      <c r="C83" s="159">
        <v>4129</v>
      </c>
      <c r="D83" s="159">
        <v>1994</v>
      </c>
      <c r="E83" s="159">
        <v>6123</v>
      </c>
      <c r="F83" s="73"/>
      <c r="G83" s="68"/>
    </row>
    <row r="84" spans="1:7">
      <c r="A84" s="158" t="s">
        <v>319</v>
      </c>
      <c r="B84" s="158" t="s">
        <v>318</v>
      </c>
      <c r="C84" s="159">
        <v>955702</v>
      </c>
      <c r="D84" s="159">
        <v>157372</v>
      </c>
      <c r="E84" s="159">
        <v>1113074</v>
      </c>
      <c r="G84" s="68"/>
    </row>
    <row r="85" spans="1:7">
      <c r="A85" s="158" t="s">
        <v>321</v>
      </c>
      <c r="B85" s="158" t="s">
        <v>320</v>
      </c>
      <c r="C85" s="159">
        <v>5206211</v>
      </c>
      <c r="D85" s="159">
        <v>-69946</v>
      </c>
      <c r="E85" s="159">
        <v>5136265</v>
      </c>
      <c r="G85" s="68"/>
    </row>
    <row r="86" spans="1:7" s="69" customFormat="1">
      <c r="A86" s="155" t="s">
        <v>323</v>
      </c>
      <c r="B86" s="155" t="s">
        <v>322</v>
      </c>
      <c r="C86" s="156">
        <v>19890</v>
      </c>
      <c r="D86" s="156">
        <v>33130</v>
      </c>
      <c r="E86" s="156">
        <v>53020</v>
      </c>
      <c r="G86" s="68"/>
    </row>
    <row r="87" spans="1:7" ht="13.8" customHeight="1">
      <c r="A87" s="158" t="s">
        <v>635</v>
      </c>
      <c r="B87" s="158" t="s">
        <v>636</v>
      </c>
      <c r="C87" s="159">
        <v>10157</v>
      </c>
      <c r="D87" s="159">
        <v>-13</v>
      </c>
      <c r="E87" s="159">
        <v>10144</v>
      </c>
      <c r="G87" s="68"/>
    </row>
    <row r="88" spans="1:7">
      <c r="A88" s="158" t="s">
        <v>325</v>
      </c>
      <c r="B88" s="158" t="s">
        <v>324</v>
      </c>
      <c r="C88" s="159">
        <v>9733</v>
      </c>
      <c r="D88" s="159">
        <v>33143</v>
      </c>
      <c r="E88" s="159">
        <v>42876</v>
      </c>
      <c r="G88" s="68"/>
    </row>
    <row r="89" spans="1:7" ht="14.4">
      <c r="A89" s="39"/>
      <c r="B89" s="39"/>
      <c r="C89" s="39"/>
      <c r="D89" s="39"/>
      <c r="E89" s="39"/>
      <c r="G89" s="68"/>
    </row>
    <row r="90" spans="1:7">
      <c r="A90" s="154" t="s">
        <v>30</v>
      </c>
      <c r="B90" s="155" t="s">
        <v>196</v>
      </c>
      <c r="C90" s="156">
        <v>100896586</v>
      </c>
      <c r="D90" s="156">
        <v>-1329346</v>
      </c>
      <c r="E90" s="156">
        <v>99567240</v>
      </c>
      <c r="G90" s="68"/>
    </row>
    <row r="91" spans="1:7">
      <c r="A91" s="157" t="s">
        <v>500</v>
      </c>
      <c r="B91" s="157" t="s">
        <v>499</v>
      </c>
      <c r="C91" s="157" t="s">
        <v>501</v>
      </c>
      <c r="D91" s="157" t="s">
        <v>624</v>
      </c>
      <c r="E91" s="157" t="s">
        <v>625</v>
      </c>
      <c r="G91" s="68"/>
    </row>
    <row r="92" spans="1:7">
      <c r="A92" s="14" t="s">
        <v>326</v>
      </c>
      <c r="B92" s="13"/>
      <c r="C92" s="13"/>
      <c r="D92" s="13"/>
      <c r="E92" s="12"/>
      <c r="G92" s="68"/>
    </row>
    <row r="93" spans="1:7">
      <c r="A93" s="155" t="s">
        <v>328</v>
      </c>
      <c r="B93" s="155" t="s">
        <v>327</v>
      </c>
      <c r="C93" s="156">
        <v>5532028</v>
      </c>
      <c r="D93" s="156">
        <v>-17689</v>
      </c>
      <c r="E93" s="156">
        <v>5514339</v>
      </c>
      <c r="G93" s="68"/>
    </row>
    <row r="94" spans="1:7">
      <c r="A94" s="155" t="s">
        <v>330</v>
      </c>
      <c r="B94" s="155" t="s">
        <v>329</v>
      </c>
      <c r="C94" s="156">
        <v>1297719</v>
      </c>
      <c r="D94" s="156">
        <v>219097</v>
      </c>
      <c r="E94" s="156">
        <v>1516816</v>
      </c>
      <c r="G94" s="68"/>
    </row>
    <row r="95" spans="1:7">
      <c r="A95" s="155" t="s">
        <v>332</v>
      </c>
      <c r="B95" s="155" t="s">
        <v>331</v>
      </c>
      <c r="C95" s="156">
        <v>8244006</v>
      </c>
      <c r="D95" s="156">
        <v>96632</v>
      </c>
      <c r="E95" s="156">
        <v>8340638</v>
      </c>
      <c r="G95" s="68"/>
    </row>
    <row r="96" spans="1:7">
      <c r="A96" s="155" t="s">
        <v>334</v>
      </c>
      <c r="B96" s="155" t="s">
        <v>333</v>
      </c>
      <c r="C96" s="156">
        <v>887492</v>
      </c>
      <c r="D96" s="156">
        <v>-60854</v>
      </c>
      <c r="E96" s="156">
        <v>826638</v>
      </c>
      <c r="G96" s="68"/>
    </row>
    <row r="97" spans="1:7" ht="13.8" customHeight="1">
      <c r="A97" s="155" t="s">
        <v>336</v>
      </c>
      <c r="B97" s="155" t="s">
        <v>335</v>
      </c>
      <c r="C97" s="156">
        <v>11149332</v>
      </c>
      <c r="D97" s="156">
        <v>-622172</v>
      </c>
      <c r="E97" s="156">
        <v>10527160</v>
      </c>
      <c r="G97" s="68"/>
    </row>
    <row r="98" spans="1:7">
      <c r="A98" s="155" t="s">
        <v>338</v>
      </c>
      <c r="B98" s="155" t="s">
        <v>337</v>
      </c>
      <c r="C98" s="156">
        <v>245626</v>
      </c>
      <c r="D98" s="156">
        <v>-9673</v>
      </c>
      <c r="E98" s="156">
        <v>235953</v>
      </c>
      <c r="G98" s="68"/>
    </row>
    <row r="99" spans="1:7">
      <c r="A99" s="155" t="s">
        <v>340</v>
      </c>
      <c r="B99" s="155" t="s">
        <v>339</v>
      </c>
      <c r="C99" s="156">
        <v>9316870</v>
      </c>
      <c r="D99" s="156">
        <v>148718</v>
      </c>
      <c r="E99" s="156">
        <v>9465588</v>
      </c>
      <c r="G99" s="68"/>
    </row>
    <row r="100" spans="1:7">
      <c r="A100" s="155" t="s">
        <v>342</v>
      </c>
      <c r="B100" s="155" t="s">
        <v>341</v>
      </c>
      <c r="C100" s="156">
        <v>49970605</v>
      </c>
      <c r="D100" s="156">
        <v>-1014635</v>
      </c>
      <c r="E100" s="156">
        <v>48955970</v>
      </c>
      <c r="G100" s="68"/>
    </row>
    <row r="101" spans="1:7">
      <c r="A101" s="155" t="s">
        <v>344</v>
      </c>
      <c r="B101" s="155" t="s">
        <v>343</v>
      </c>
      <c r="C101" s="156">
        <v>14252908</v>
      </c>
      <c r="D101" s="156">
        <v>-68770</v>
      </c>
      <c r="E101" s="156">
        <v>14184138</v>
      </c>
      <c r="G101" s="68"/>
    </row>
    <row r="102" spans="1:7">
      <c r="A102" s="14" t="s">
        <v>345</v>
      </c>
      <c r="B102" s="13"/>
      <c r="C102" s="13"/>
      <c r="D102" s="13"/>
      <c r="E102" s="12"/>
      <c r="G102" s="68"/>
    </row>
    <row r="103" spans="1:7">
      <c r="A103" s="155" t="s">
        <v>0</v>
      </c>
      <c r="B103" s="155" t="s">
        <v>346</v>
      </c>
      <c r="C103" s="156">
        <v>53728990</v>
      </c>
      <c r="D103" s="156">
        <v>694297</v>
      </c>
      <c r="E103" s="156">
        <v>54423287</v>
      </c>
      <c r="G103" s="68"/>
    </row>
    <row r="104" spans="1:7">
      <c r="A104" s="155" t="s">
        <v>348</v>
      </c>
      <c r="B104" s="155" t="s">
        <v>347</v>
      </c>
      <c r="C104" s="156">
        <v>42063402</v>
      </c>
      <c r="D104" s="156">
        <v>451966</v>
      </c>
      <c r="E104" s="156">
        <v>42515368</v>
      </c>
      <c r="G104" s="68"/>
    </row>
    <row r="105" spans="1:7">
      <c r="A105" s="158" t="s">
        <v>350</v>
      </c>
      <c r="B105" s="158" t="s">
        <v>349</v>
      </c>
      <c r="C105" s="159">
        <v>38533260</v>
      </c>
      <c r="D105" s="159">
        <v>-40183</v>
      </c>
      <c r="E105" s="159">
        <v>38493077</v>
      </c>
      <c r="G105" s="68"/>
    </row>
    <row r="106" spans="1:7">
      <c r="A106" s="158" t="s">
        <v>352</v>
      </c>
      <c r="B106" s="158" t="s">
        <v>351</v>
      </c>
      <c r="C106" s="159">
        <v>1815542</v>
      </c>
      <c r="D106" s="159">
        <v>358887</v>
      </c>
      <c r="E106" s="159">
        <v>2174429</v>
      </c>
      <c r="G106" s="68"/>
    </row>
    <row r="107" spans="1:7">
      <c r="A107" s="158" t="s">
        <v>354</v>
      </c>
      <c r="B107" s="158" t="s">
        <v>353</v>
      </c>
      <c r="C107" s="159">
        <v>1714600</v>
      </c>
      <c r="D107" s="159">
        <v>133262</v>
      </c>
      <c r="E107" s="159">
        <v>1847862</v>
      </c>
      <c r="G107" s="68"/>
    </row>
    <row r="108" spans="1:7">
      <c r="A108" s="155" t="s">
        <v>356</v>
      </c>
      <c r="B108" s="155" t="s">
        <v>355</v>
      </c>
      <c r="C108" s="156">
        <v>11665588</v>
      </c>
      <c r="D108" s="156">
        <v>242331</v>
      </c>
      <c r="E108" s="156">
        <v>11907919</v>
      </c>
      <c r="G108" s="68"/>
    </row>
    <row r="109" spans="1:7">
      <c r="A109" s="158" t="s">
        <v>358</v>
      </c>
      <c r="B109" s="158" t="s">
        <v>357</v>
      </c>
      <c r="C109" s="159">
        <v>10196488</v>
      </c>
      <c r="D109" s="159">
        <v>83505</v>
      </c>
      <c r="E109" s="159">
        <v>10279993</v>
      </c>
      <c r="G109" s="68"/>
    </row>
    <row r="110" spans="1:7">
      <c r="A110" s="158" t="s">
        <v>360</v>
      </c>
      <c r="B110" s="158" t="s">
        <v>359</v>
      </c>
      <c r="C110" s="159">
        <v>1469100</v>
      </c>
      <c r="D110" s="159">
        <v>158826</v>
      </c>
      <c r="E110" s="159">
        <v>1627926</v>
      </c>
      <c r="G110" s="68"/>
    </row>
    <row r="111" spans="1:7">
      <c r="A111" s="155" t="s">
        <v>1</v>
      </c>
      <c r="B111" s="155" t="s">
        <v>361</v>
      </c>
      <c r="C111" s="156">
        <v>21477012</v>
      </c>
      <c r="D111" s="156">
        <v>-998353</v>
      </c>
      <c r="E111" s="156">
        <v>20478659</v>
      </c>
      <c r="G111" s="68"/>
    </row>
    <row r="112" spans="1:7">
      <c r="A112" s="155" t="s">
        <v>363</v>
      </c>
      <c r="B112" s="155" t="s">
        <v>362</v>
      </c>
      <c r="C112" s="156">
        <v>211742</v>
      </c>
      <c r="D112" s="156">
        <v>6100</v>
      </c>
      <c r="E112" s="156">
        <v>217842</v>
      </c>
      <c r="G112" s="68"/>
    </row>
    <row r="113" spans="1:7">
      <c r="A113" s="158" t="s">
        <v>365</v>
      </c>
      <c r="B113" s="158" t="s">
        <v>364</v>
      </c>
      <c r="C113" s="159">
        <v>40846</v>
      </c>
      <c r="D113" s="159">
        <v>7267</v>
      </c>
      <c r="E113" s="159">
        <v>48113</v>
      </c>
      <c r="G113" s="68"/>
    </row>
    <row r="114" spans="1:7">
      <c r="A114" s="158" t="s">
        <v>367</v>
      </c>
      <c r="B114" s="158" t="s">
        <v>366</v>
      </c>
      <c r="C114" s="159">
        <v>170896</v>
      </c>
      <c r="D114" s="159">
        <v>-1167</v>
      </c>
      <c r="E114" s="159">
        <v>169729</v>
      </c>
      <c r="G114" s="68"/>
    </row>
    <row r="115" spans="1:7">
      <c r="A115" s="155" t="s">
        <v>369</v>
      </c>
      <c r="B115" s="155" t="s">
        <v>368</v>
      </c>
      <c r="C115" s="156">
        <v>13618236</v>
      </c>
      <c r="D115" s="156">
        <v>-675862</v>
      </c>
      <c r="E115" s="156">
        <v>12942374</v>
      </c>
      <c r="G115" s="68"/>
    </row>
    <row r="116" spans="1:7">
      <c r="A116" s="158" t="s">
        <v>371</v>
      </c>
      <c r="B116" s="158" t="s">
        <v>370</v>
      </c>
      <c r="C116" s="159">
        <v>184579</v>
      </c>
      <c r="D116" s="159">
        <v>-2492</v>
      </c>
      <c r="E116" s="159">
        <v>182087</v>
      </c>
      <c r="G116" s="68"/>
    </row>
    <row r="117" spans="1:7">
      <c r="A117" s="158" t="s">
        <v>373</v>
      </c>
      <c r="B117" s="158" t="s">
        <v>372</v>
      </c>
      <c r="C117" s="159">
        <v>3555598</v>
      </c>
      <c r="D117" s="159">
        <v>-152635</v>
      </c>
      <c r="E117" s="159">
        <v>3402963</v>
      </c>
      <c r="G117" s="68"/>
    </row>
    <row r="118" spans="1:7">
      <c r="A118" s="158" t="s">
        <v>375</v>
      </c>
      <c r="B118" s="158" t="s">
        <v>374</v>
      </c>
      <c r="C118" s="159">
        <v>3010129</v>
      </c>
      <c r="D118" s="159">
        <v>-274262</v>
      </c>
      <c r="E118" s="159">
        <v>2735867</v>
      </c>
      <c r="G118" s="68"/>
    </row>
    <row r="119" spans="1:7">
      <c r="A119" s="158" t="s">
        <v>377</v>
      </c>
      <c r="B119" s="158" t="s">
        <v>376</v>
      </c>
      <c r="C119" s="159">
        <v>5757193</v>
      </c>
      <c r="D119" s="159">
        <v>-227528</v>
      </c>
      <c r="E119" s="159">
        <v>5529665</v>
      </c>
      <c r="G119" s="68"/>
    </row>
    <row r="120" spans="1:7">
      <c r="A120" s="158" t="s">
        <v>379</v>
      </c>
      <c r="B120" s="158" t="s">
        <v>378</v>
      </c>
      <c r="C120" s="159">
        <v>502861</v>
      </c>
      <c r="D120" s="159">
        <v>-14858</v>
      </c>
      <c r="E120" s="159">
        <v>488003</v>
      </c>
      <c r="G120" s="68"/>
    </row>
    <row r="121" spans="1:7">
      <c r="A121" s="158" t="s">
        <v>381</v>
      </c>
      <c r="B121" s="158" t="s">
        <v>380</v>
      </c>
      <c r="C121" s="159">
        <v>481902</v>
      </c>
      <c r="D121" s="159">
        <v>-1646</v>
      </c>
      <c r="E121" s="159">
        <v>480256</v>
      </c>
      <c r="G121" s="68"/>
    </row>
    <row r="122" spans="1:7">
      <c r="A122" s="158" t="s">
        <v>383</v>
      </c>
      <c r="B122" s="158" t="s">
        <v>382</v>
      </c>
      <c r="C122" s="159">
        <v>86497</v>
      </c>
      <c r="D122" s="159">
        <v>-2441</v>
      </c>
      <c r="E122" s="159">
        <v>84056</v>
      </c>
      <c r="G122" s="68"/>
    </row>
    <row r="123" spans="1:7">
      <c r="A123" s="158" t="s">
        <v>385</v>
      </c>
      <c r="B123" s="158" t="s">
        <v>384</v>
      </c>
      <c r="C123" s="159">
        <v>39477</v>
      </c>
      <c r="D123" s="159">
        <v>0</v>
      </c>
      <c r="E123" s="159">
        <v>39477</v>
      </c>
      <c r="G123" s="68"/>
    </row>
    <row r="124" spans="1:7">
      <c r="A124" s="155" t="s">
        <v>387</v>
      </c>
      <c r="B124" s="155" t="s">
        <v>386</v>
      </c>
      <c r="C124" s="156">
        <v>7367538</v>
      </c>
      <c r="D124" s="156">
        <v>-348493</v>
      </c>
      <c r="E124" s="156">
        <v>7019045</v>
      </c>
      <c r="G124" s="68"/>
    </row>
    <row r="125" spans="1:7">
      <c r="A125" s="158" t="s">
        <v>389</v>
      </c>
      <c r="B125" s="158" t="s">
        <v>388</v>
      </c>
      <c r="C125" s="159">
        <v>1059029</v>
      </c>
      <c r="D125" s="159">
        <v>159214</v>
      </c>
      <c r="E125" s="159">
        <v>1218243</v>
      </c>
      <c r="G125" s="68"/>
    </row>
    <row r="126" spans="1:7">
      <c r="A126" s="158" t="s">
        <v>391</v>
      </c>
      <c r="B126" s="158" t="s">
        <v>390</v>
      </c>
      <c r="C126" s="159">
        <v>1093176</v>
      </c>
      <c r="D126" s="159">
        <v>-64992</v>
      </c>
      <c r="E126" s="159">
        <v>1028184</v>
      </c>
      <c r="G126" s="68"/>
    </row>
    <row r="127" spans="1:7">
      <c r="A127" s="158" t="s">
        <v>393</v>
      </c>
      <c r="B127" s="158" t="s">
        <v>392</v>
      </c>
      <c r="C127" s="159">
        <v>126251</v>
      </c>
      <c r="D127" s="159">
        <v>14323</v>
      </c>
      <c r="E127" s="159">
        <v>140574</v>
      </c>
      <c r="G127" s="68"/>
    </row>
    <row r="128" spans="1:7">
      <c r="A128" s="158" t="s">
        <v>395</v>
      </c>
      <c r="B128" s="158" t="s">
        <v>394</v>
      </c>
      <c r="C128" s="159">
        <v>879295</v>
      </c>
      <c r="D128" s="159">
        <v>-114847</v>
      </c>
      <c r="E128" s="159">
        <v>764448</v>
      </c>
      <c r="G128" s="68"/>
    </row>
    <row r="129" spans="1:7">
      <c r="A129" s="158" t="s">
        <v>397</v>
      </c>
      <c r="B129" s="158" t="s">
        <v>396</v>
      </c>
      <c r="C129" s="159">
        <v>3858023</v>
      </c>
      <c r="D129" s="159">
        <v>-336283</v>
      </c>
      <c r="E129" s="159">
        <v>3521740</v>
      </c>
      <c r="G129" s="68"/>
    </row>
    <row r="130" spans="1:7">
      <c r="A130" s="158" t="s">
        <v>399</v>
      </c>
      <c r="B130" s="158" t="s">
        <v>398</v>
      </c>
      <c r="C130" s="159">
        <v>252977</v>
      </c>
      <c r="D130" s="159">
        <v>-13529</v>
      </c>
      <c r="E130" s="159">
        <v>239448</v>
      </c>
      <c r="G130" s="68"/>
    </row>
    <row r="131" spans="1:7">
      <c r="A131" s="158" t="s">
        <v>401</v>
      </c>
      <c r="B131" s="158" t="s">
        <v>400</v>
      </c>
      <c r="C131" s="159">
        <v>1387</v>
      </c>
      <c r="D131" s="159">
        <v>-460</v>
      </c>
      <c r="E131" s="159">
        <v>927</v>
      </c>
      <c r="G131" s="68"/>
    </row>
    <row r="132" spans="1:7">
      <c r="A132" s="158" t="s">
        <v>403</v>
      </c>
      <c r="B132" s="158" t="s">
        <v>402</v>
      </c>
      <c r="C132" s="159">
        <v>97400</v>
      </c>
      <c r="D132" s="159">
        <v>8081</v>
      </c>
      <c r="E132" s="159">
        <v>105481</v>
      </c>
      <c r="G132" s="68"/>
    </row>
    <row r="133" spans="1:7">
      <c r="A133" s="155" t="s">
        <v>405</v>
      </c>
      <c r="B133" s="155" t="s">
        <v>404</v>
      </c>
      <c r="C133" s="156">
        <v>32248</v>
      </c>
      <c r="D133" s="156">
        <v>-331</v>
      </c>
      <c r="E133" s="156">
        <v>31917</v>
      </c>
      <c r="G133" s="68"/>
    </row>
    <row r="134" spans="1:7">
      <c r="A134" s="155" t="s">
        <v>407</v>
      </c>
      <c r="B134" s="155" t="s">
        <v>406</v>
      </c>
      <c r="C134" s="156">
        <v>247248</v>
      </c>
      <c r="D134" s="156">
        <v>20233</v>
      </c>
      <c r="E134" s="156">
        <v>267481</v>
      </c>
      <c r="G134" s="68"/>
    </row>
    <row r="135" spans="1:7">
      <c r="A135" s="158" t="s">
        <v>409</v>
      </c>
      <c r="B135" s="158" t="s">
        <v>408</v>
      </c>
      <c r="C135" s="159">
        <v>247057</v>
      </c>
      <c r="D135" s="159">
        <v>20227</v>
      </c>
      <c r="E135" s="159">
        <v>267284</v>
      </c>
      <c r="G135" s="68"/>
    </row>
    <row r="136" spans="1:7">
      <c r="A136" s="158" t="s">
        <v>637</v>
      </c>
      <c r="B136" s="158" t="s">
        <v>638</v>
      </c>
      <c r="C136" s="159">
        <v>191</v>
      </c>
      <c r="D136" s="159">
        <v>6</v>
      </c>
      <c r="E136" s="159">
        <v>197</v>
      </c>
      <c r="G136" s="68"/>
    </row>
    <row r="137" spans="1:7">
      <c r="A137" s="155" t="s">
        <v>411</v>
      </c>
      <c r="B137" s="155" t="s">
        <v>410</v>
      </c>
      <c r="C137" s="156">
        <v>2049174</v>
      </c>
      <c r="D137" s="156">
        <v>72628</v>
      </c>
      <c r="E137" s="156">
        <v>2121802</v>
      </c>
      <c r="G137" s="68"/>
    </row>
    <row r="138" spans="1:7">
      <c r="A138" s="155" t="s">
        <v>413</v>
      </c>
      <c r="B138" s="155" t="s">
        <v>412</v>
      </c>
      <c r="C138" s="156">
        <v>2049174</v>
      </c>
      <c r="D138" s="156">
        <v>72628</v>
      </c>
      <c r="E138" s="156">
        <v>2121802</v>
      </c>
      <c r="G138" s="68"/>
    </row>
    <row r="139" spans="1:7">
      <c r="A139" s="158" t="s">
        <v>415</v>
      </c>
      <c r="B139" s="158" t="s">
        <v>414</v>
      </c>
      <c r="C139" s="159">
        <v>2049174</v>
      </c>
      <c r="D139" s="159">
        <v>72628</v>
      </c>
      <c r="E139" s="159">
        <v>2121802</v>
      </c>
      <c r="G139" s="68"/>
    </row>
    <row r="140" spans="1:7">
      <c r="A140" s="155" t="s">
        <v>417</v>
      </c>
      <c r="B140" s="155" t="s">
        <v>416</v>
      </c>
      <c r="C140" s="156">
        <v>1341744</v>
      </c>
      <c r="D140" s="156">
        <v>-7405</v>
      </c>
      <c r="E140" s="156">
        <v>1334339</v>
      </c>
      <c r="G140" s="68"/>
    </row>
    <row r="141" spans="1:7">
      <c r="A141" s="155" t="s">
        <v>419</v>
      </c>
      <c r="B141" s="155" t="s">
        <v>418</v>
      </c>
      <c r="C141" s="156">
        <v>60</v>
      </c>
      <c r="D141" s="156">
        <v>0</v>
      </c>
      <c r="E141" s="156">
        <v>60</v>
      </c>
      <c r="G141" s="68"/>
    </row>
    <row r="142" spans="1:7">
      <c r="A142" s="158" t="s">
        <v>421</v>
      </c>
      <c r="B142" s="158" t="s">
        <v>420</v>
      </c>
      <c r="C142" s="159">
        <v>60</v>
      </c>
      <c r="D142" s="159">
        <v>0</v>
      </c>
      <c r="E142" s="159">
        <v>60</v>
      </c>
      <c r="G142" s="68"/>
    </row>
    <row r="143" spans="1:7">
      <c r="A143" s="155" t="s">
        <v>423</v>
      </c>
      <c r="B143" s="155" t="s">
        <v>422</v>
      </c>
      <c r="C143" s="156">
        <v>1341684</v>
      </c>
      <c r="D143" s="156">
        <v>-7405</v>
      </c>
      <c r="E143" s="156">
        <v>1334279</v>
      </c>
      <c r="G143" s="68"/>
    </row>
    <row r="144" spans="1:7">
      <c r="A144" s="158" t="s">
        <v>425</v>
      </c>
      <c r="B144" s="158" t="s">
        <v>424</v>
      </c>
      <c r="C144" s="159">
        <v>1276925</v>
      </c>
      <c r="D144" s="159">
        <v>-8905</v>
      </c>
      <c r="E144" s="159">
        <v>1268020</v>
      </c>
      <c r="G144" s="68"/>
    </row>
    <row r="145" spans="1:7">
      <c r="A145" s="158" t="s">
        <v>427</v>
      </c>
      <c r="B145" s="158" t="s">
        <v>426</v>
      </c>
      <c r="C145" s="159">
        <v>64759</v>
      </c>
      <c r="D145" s="159">
        <v>1500</v>
      </c>
      <c r="E145" s="159">
        <v>66259</v>
      </c>
      <c r="G145" s="68"/>
    </row>
    <row r="146" spans="1:7">
      <c r="A146" s="155" t="s">
        <v>2</v>
      </c>
      <c r="B146" s="155" t="s">
        <v>428</v>
      </c>
      <c r="C146" s="156">
        <v>16895514</v>
      </c>
      <c r="D146" s="156">
        <v>-1209975</v>
      </c>
      <c r="E146" s="156">
        <v>15685539</v>
      </c>
      <c r="G146" s="68"/>
    </row>
    <row r="147" spans="1:7">
      <c r="A147" s="155" t="s">
        <v>430</v>
      </c>
      <c r="B147" s="155" t="s">
        <v>429</v>
      </c>
      <c r="C147" s="156">
        <v>277622</v>
      </c>
      <c r="D147" s="156">
        <v>-98607</v>
      </c>
      <c r="E147" s="156">
        <v>179015</v>
      </c>
      <c r="G147" s="68"/>
    </row>
    <row r="148" spans="1:7">
      <c r="A148" s="158" t="s">
        <v>432</v>
      </c>
      <c r="B148" s="158" t="s">
        <v>431</v>
      </c>
      <c r="C148" s="159">
        <v>10746</v>
      </c>
      <c r="D148" s="159">
        <v>0</v>
      </c>
      <c r="E148" s="159">
        <v>10746</v>
      </c>
      <c r="G148" s="68"/>
    </row>
    <row r="149" spans="1:7">
      <c r="A149" s="158" t="s">
        <v>434</v>
      </c>
      <c r="B149" s="158" t="s">
        <v>433</v>
      </c>
      <c r="C149" s="159">
        <v>66434</v>
      </c>
      <c r="D149" s="159">
        <v>-10565</v>
      </c>
      <c r="E149" s="159">
        <v>55869</v>
      </c>
      <c r="G149" s="68"/>
    </row>
    <row r="150" spans="1:7">
      <c r="A150" s="158" t="s">
        <v>639</v>
      </c>
      <c r="B150" s="158" t="s">
        <v>640</v>
      </c>
      <c r="C150" s="159">
        <v>19727</v>
      </c>
      <c r="D150" s="159">
        <v>300</v>
      </c>
      <c r="E150" s="159">
        <v>20027</v>
      </c>
      <c r="G150" s="68"/>
    </row>
    <row r="151" spans="1:7">
      <c r="A151" s="158" t="s">
        <v>436</v>
      </c>
      <c r="B151" s="158" t="s">
        <v>435</v>
      </c>
      <c r="C151" s="159">
        <v>180715</v>
      </c>
      <c r="D151" s="159">
        <v>-88342</v>
      </c>
      <c r="E151" s="159">
        <v>92373</v>
      </c>
      <c r="G151" s="68"/>
    </row>
    <row r="152" spans="1:7">
      <c r="A152" s="155" t="s">
        <v>438</v>
      </c>
      <c r="B152" s="155" t="s">
        <v>437</v>
      </c>
      <c r="C152" s="156">
        <v>16617892</v>
      </c>
      <c r="D152" s="156">
        <v>-1111368</v>
      </c>
      <c r="E152" s="156">
        <v>15506524</v>
      </c>
      <c r="G152" s="68"/>
    </row>
    <row r="153" spans="1:7">
      <c r="A153" s="158" t="s">
        <v>440</v>
      </c>
      <c r="B153" s="158" t="s">
        <v>439</v>
      </c>
      <c r="C153" s="159">
        <v>264614</v>
      </c>
      <c r="D153" s="159">
        <v>66733</v>
      </c>
      <c r="E153" s="159">
        <v>331347</v>
      </c>
      <c r="G153" s="68"/>
    </row>
    <row r="154" spans="1:7">
      <c r="A154" s="158" t="s">
        <v>442</v>
      </c>
      <c r="B154" s="158" t="s">
        <v>441</v>
      </c>
      <c r="C154" s="159">
        <v>19863</v>
      </c>
      <c r="D154" s="159">
        <v>9980</v>
      </c>
      <c r="E154" s="159">
        <v>29843</v>
      </c>
      <c r="G154" s="68"/>
    </row>
    <row r="155" spans="1:7">
      <c r="A155" s="158" t="s">
        <v>444</v>
      </c>
      <c r="B155" s="158" t="s">
        <v>443</v>
      </c>
      <c r="C155" s="159">
        <v>1390878</v>
      </c>
      <c r="D155" s="159">
        <v>548421</v>
      </c>
      <c r="E155" s="159">
        <v>1939299</v>
      </c>
      <c r="G155" s="68"/>
    </row>
    <row r="156" spans="1:7">
      <c r="A156" s="158" t="s">
        <v>446</v>
      </c>
      <c r="B156" s="158" t="s">
        <v>445</v>
      </c>
      <c r="C156" s="159">
        <v>3710104</v>
      </c>
      <c r="D156" s="159">
        <v>-676157</v>
      </c>
      <c r="E156" s="159">
        <v>3033947</v>
      </c>
      <c r="G156" s="68"/>
    </row>
    <row r="157" spans="1:7">
      <c r="A157" s="158" t="s">
        <v>448</v>
      </c>
      <c r="B157" s="158" t="s">
        <v>447</v>
      </c>
      <c r="C157" s="159">
        <v>11206530</v>
      </c>
      <c r="D157" s="159">
        <v>-1046932</v>
      </c>
      <c r="E157" s="159">
        <v>10159598</v>
      </c>
      <c r="G157" s="68"/>
    </row>
    <row r="158" spans="1:7">
      <c r="A158" s="158" t="s">
        <v>450</v>
      </c>
      <c r="B158" s="158" t="s">
        <v>449</v>
      </c>
      <c r="C158" s="159">
        <v>25903</v>
      </c>
      <c r="D158" s="159">
        <v>-13413</v>
      </c>
      <c r="E158" s="159">
        <v>12490</v>
      </c>
      <c r="G158" s="68"/>
    </row>
    <row r="159" spans="1:7">
      <c r="A159" s="155" t="s">
        <v>452</v>
      </c>
      <c r="B159" s="155" t="s">
        <v>451</v>
      </c>
      <c r="C159" s="156">
        <v>4702357</v>
      </c>
      <c r="D159" s="156">
        <v>56359</v>
      </c>
      <c r="E159" s="156">
        <v>4758716</v>
      </c>
      <c r="G159" s="68"/>
    </row>
    <row r="160" spans="1:7">
      <c r="A160" s="155" t="s">
        <v>454</v>
      </c>
      <c r="B160" s="155" t="s">
        <v>453</v>
      </c>
      <c r="C160" s="156">
        <v>1558115</v>
      </c>
      <c r="D160" s="156">
        <v>-86958</v>
      </c>
      <c r="E160" s="156">
        <v>1471157</v>
      </c>
      <c r="G160" s="68"/>
    </row>
    <row r="161" spans="1:7">
      <c r="A161" s="158" t="s">
        <v>456</v>
      </c>
      <c r="B161" s="158" t="s">
        <v>455</v>
      </c>
      <c r="C161" s="159">
        <v>13234</v>
      </c>
      <c r="D161" s="159">
        <v>4177</v>
      </c>
      <c r="E161" s="159">
        <v>17411</v>
      </c>
      <c r="G161" s="68"/>
    </row>
    <row r="162" spans="1:7">
      <c r="A162" s="158" t="s">
        <v>458</v>
      </c>
      <c r="B162" s="158" t="s">
        <v>457</v>
      </c>
      <c r="C162" s="159">
        <v>467120</v>
      </c>
      <c r="D162" s="159">
        <v>10624</v>
      </c>
      <c r="E162" s="159">
        <v>477744</v>
      </c>
      <c r="G162" s="68"/>
    </row>
    <row r="163" spans="1:7">
      <c r="A163" s="158" t="s">
        <v>460</v>
      </c>
      <c r="B163" s="158" t="s">
        <v>459</v>
      </c>
      <c r="C163" s="159">
        <v>305316</v>
      </c>
      <c r="D163" s="159">
        <v>3360</v>
      </c>
      <c r="E163" s="159">
        <v>308676</v>
      </c>
      <c r="G163" s="68"/>
    </row>
    <row r="164" spans="1:7">
      <c r="A164" s="158" t="s">
        <v>462</v>
      </c>
      <c r="B164" s="158" t="s">
        <v>461</v>
      </c>
      <c r="C164" s="159">
        <v>266550</v>
      </c>
      <c r="D164" s="159">
        <v>15000</v>
      </c>
      <c r="E164" s="159">
        <v>281550</v>
      </c>
      <c r="G164" s="68"/>
    </row>
    <row r="165" spans="1:7">
      <c r="A165" s="158" t="s">
        <v>464</v>
      </c>
      <c r="B165" s="158" t="s">
        <v>463</v>
      </c>
      <c r="C165" s="159">
        <v>505895</v>
      </c>
      <c r="D165" s="159">
        <v>-120119</v>
      </c>
      <c r="E165" s="159">
        <v>385776</v>
      </c>
      <c r="G165" s="68"/>
    </row>
    <row r="166" spans="1:7">
      <c r="A166" s="155" t="s">
        <v>466</v>
      </c>
      <c r="B166" s="155" t="s">
        <v>465</v>
      </c>
      <c r="C166" s="156">
        <v>586044</v>
      </c>
      <c r="D166" s="156">
        <v>-59578</v>
      </c>
      <c r="E166" s="156">
        <v>526466</v>
      </c>
      <c r="G166" s="68"/>
    </row>
    <row r="167" spans="1:7">
      <c r="A167" s="158" t="s">
        <v>468</v>
      </c>
      <c r="B167" s="158" t="s">
        <v>467</v>
      </c>
      <c r="C167" s="159">
        <v>12140</v>
      </c>
      <c r="D167" s="159">
        <v>-4100</v>
      </c>
      <c r="E167" s="159">
        <v>8040</v>
      </c>
      <c r="G167" s="68"/>
    </row>
    <row r="168" spans="1:7">
      <c r="A168" s="158" t="s">
        <v>470</v>
      </c>
      <c r="B168" s="158" t="s">
        <v>469</v>
      </c>
      <c r="C168" s="159">
        <v>10000</v>
      </c>
      <c r="D168" s="159">
        <v>-9000</v>
      </c>
      <c r="E168" s="159">
        <v>1000</v>
      </c>
      <c r="G168" s="68"/>
    </row>
    <row r="169" spans="1:7">
      <c r="A169" s="158" t="s">
        <v>472</v>
      </c>
      <c r="B169" s="158" t="s">
        <v>471</v>
      </c>
      <c r="C169" s="159">
        <v>563904</v>
      </c>
      <c r="D169" s="159">
        <v>-46478</v>
      </c>
      <c r="E169" s="159">
        <v>517426</v>
      </c>
      <c r="G169" s="68"/>
    </row>
    <row r="170" spans="1:7">
      <c r="A170" s="155" t="s">
        <v>474</v>
      </c>
      <c r="B170" s="155" t="s">
        <v>473</v>
      </c>
      <c r="C170" s="156">
        <v>2557358</v>
      </c>
      <c r="D170" s="156">
        <v>202895</v>
      </c>
      <c r="E170" s="156">
        <v>2760253</v>
      </c>
      <c r="G170" s="68"/>
    </row>
    <row r="171" spans="1:7">
      <c r="A171" s="158" t="s">
        <v>476</v>
      </c>
      <c r="B171" s="158" t="s">
        <v>475</v>
      </c>
      <c r="C171" s="159">
        <v>1829112</v>
      </c>
      <c r="D171" s="159">
        <v>196778</v>
      </c>
      <c r="E171" s="159">
        <v>2025890</v>
      </c>
      <c r="G171" s="68"/>
    </row>
    <row r="172" spans="1:7">
      <c r="A172" s="158" t="s">
        <v>478</v>
      </c>
      <c r="B172" s="158" t="s">
        <v>477</v>
      </c>
      <c r="C172" s="159">
        <v>728246</v>
      </c>
      <c r="D172" s="159">
        <v>6117</v>
      </c>
      <c r="E172" s="159">
        <v>734363</v>
      </c>
      <c r="G172" s="68"/>
    </row>
    <row r="173" spans="1:7">
      <c r="A173" s="155" t="s">
        <v>480</v>
      </c>
      <c r="B173" s="155" t="s">
        <v>479</v>
      </c>
      <c r="C173" s="156">
        <v>840</v>
      </c>
      <c r="D173" s="156">
        <v>0</v>
      </c>
      <c r="E173" s="156">
        <v>840</v>
      </c>
      <c r="G173" s="68"/>
    </row>
    <row r="174" spans="1:7">
      <c r="A174" s="158" t="s">
        <v>482</v>
      </c>
      <c r="B174" s="158" t="s">
        <v>481</v>
      </c>
      <c r="C174" s="159">
        <v>840</v>
      </c>
      <c r="D174" s="159">
        <v>0</v>
      </c>
      <c r="E174" s="159">
        <v>840</v>
      </c>
      <c r="G174" s="68"/>
    </row>
    <row r="175" spans="1:7">
      <c r="A175" s="155" t="s">
        <v>484</v>
      </c>
      <c r="B175" s="155" t="s">
        <v>483</v>
      </c>
      <c r="C175" s="156">
        <v>688711</v>
      </c>
      <c r="D175" s="156">
        <v>63103</v>
      </c>
      <c r="E175" s="156">
        <v>751814</v>
      </c>
      <c r="G175" s="68"/>
    </row>
    <row r="176" spans="1:7">
      <c r="A176" s="155" t="s">
        <v>486</v>
      </c>
      <c r="B176" s="155" t="s">
        <v>485</v>
      </c>
      <c r="C176" s="156">
        <v>688101</v>
      </c>
      <c r="D176" s="156">
        <v>62303</v>
      </c>
      <c r="E176" s="156">
        <v>750404</v>
      </c>
      <c r="G176" s="68"/>
    </row>
    <row r="177" spans="1:7">
      <c r="A177" s="158" t="s">
        <v>488</v>
      </c>
      <c r="B177" s="158" t="s">
        <v>487</v>
      </c>
      <c r="C177" s="159">
        <v>670000</v>
      </c>
      <c r="D177" s="159">
        <v>48699</v>
      </c>
      <c r="E177" s="159">
        <v>718699</v>
      </c>
      <c r="G177" s="68"/>
    </row>
    <row r="178" spans="1:7">
      <c r="A178" s="158" t="s">
        <v>490</v>
      </c>
      <c r="B178" s="158" t="s">
        <v>489</v>
      </c>
      <c r="C178" s="159">
        <v>10821</v>
      </c>
      <c r="D178" s="159">
        <v>13604</v>
      </c>
      <c r="E178" s="159">
        <v>24425</v>
      </c>
      <c r="G178" s="68"/>
    </row>
    <row r="179" spans="1:7">
      <c r="A179" s="158" t="s">
        <v>492</v>
      </c>
      <c r="B179" s="158" t="s">
        <v>491</v>
      </c>
      <c r="C179" s="159">
        <v>7280</v>
      </c>
      <c r="D179" s="159">
        <v>0</v>
      </c>
      <c r="E179" s="159">
        <v>7280</v>
      </c>
      <c r="G179" s="68"/>
    </row>
    <row r="180" spans="1:7">
      <c r="A180" s="155" t="s">
        <v>494</v>
      </c>
      <c r="B180" s="155" t="s">
        <v>493</v>
      </c>
      <c r="C180" s="156">
        <v>610</v>
      </c>
      <c r="D180" s="156">
        <v>800</v>
      </c>
      <c r="E180" s="156">
        <v>1410</v>
      </c>
      <c r="G180" s="68"/>
    </row>
    <row r="181" spans="1:7">
      <c r="A181" s="158" t="s">
        <v>496</v>
      </c>
      <c r="B181" s="158" t="s">
        <v>495</v>
      </c>
      <c r="C181" s="159">
        <v>610</v>
      </c>
      <c r="D181" s="159">
        <v>0</v>
      </c>
      <c r="E181" s="159">
        <v>610</v>
      </c>
      <c r="G181" s="68"/>
    </row>
    <row r="182" spans="1:7">
      <c r="A182" s="158" t="s">
        <v>757</v>
      </c>
      <c r="B182" s="158" t="s">
        <v>758</v>
      </c>
      <c r="C182" s="159">
        <v>0</v>
      </c>
      <c r="D182" s="159">
        <v>800</v>
      </c>
      <c r="E182" s="159">
        <v>800</v>
      </c>
      <c r="G182" s="68"/>
    </row>
    <row r="183" spans="1:7">
      <c r="A183" s="155" t="s">
        <v>641</v>
      </c>
      <c r="B183" s="155" t="s">
        <v>642</v>
      </c>
      <c r="C183" s="156">
        <v>13084</v>
      </c>
      <c r="D183" s="156">
        <v>0</v>
      </c>
      <c r="E183" s="156">
        <v>13084</v>
      </c>
      <c r="G183" s="68"/>
    </row>
    <row r="184" spans="1:7" s="69" customFormat="1">
      <c r="A184" s="155" t="s">
        <v>643</v>
      </c>
      <c r="B184" s="155" t="s">
        <v>644</v>
      </c>
      <c r="C184" s="156">
        <v>13084</v>
      </c>
      <c r="D184" s="156">
        <v>0</v>
      </c>
      <c r="E184" s="156">
        <v>13084</v>
      </c>
      <c r="G184" s="68"/>
    </row>
    <row r="185" spans="1:7">
      <c r="A185" s="158" t="s">
        <v>645</v>
      </c>
      <c r="B185" s="158" t="s">
        <v>646</v>
      </c>
      <c r="C185" s="159">
        <v>13084</v>
      </c>
      <c r="D185" s="159">
        <v>0</v>
      </c>
      <c r="E185" s="159">
        <v>13084</v>
      </c>
      <c r="G185" s="68"/>
    </row>
    <row r="186" spans="1:7" ht="14.4">
      <c r="A186" s="39"/>
      <c r="B186" s="39"/>
      <c r="C186" s="39"/>
      <c r="D186" s="39"/>
      <c r="E186" s="39"/>
      <c r="G186" s="68"/>
    </row>
    <row r="187" spans="1:7">
      <c r="A187" s="154" t="s">
        <v>497</v>
      </c>
      <c r="B187" s="155" t="s">
        <v>196</v>
      </c>
      <c r="C187" s="156">
        <v>-9488513</v>
      </c>
      <c r="D187" s="156">
        <v>1195344</v>
      </c>
      <c r="E187" s="156">
        <v>-8293169</v>
      </c>
      <c r="G187" s="68"/>
    </row>
    <row r="188" spans="1:7" ht="14.4">
      <c r="A188" s="39"/>
      <c r="B188" s="39"/>
      <c r="C188" s="39"/>
      <c r="D188" s="39"/>
      <c r="E188" s="39"/>
      <c r="G188" s="68"/>
    </row>
    <row r="189" spans="1:7">
      <c r="A189" s="154" t="s">
        <v>498</v>
      </c>
      <c r="B189" s="155" t="s">
        <v>196</v>
      </c>
      <c r="C189" s="156">
        <v>9488513</v>
      </c>
      <c r="D189" s="156">
        <v>-1195344</v>
      </c>
      <c r="E189" s="156">
        <v>8293169</v>
      </c>
      <c r="F189" s="68"/>
      <c r="G189" s="68"/>
    </row>
    <row r="190" spans="1:7">
      <c r="A190" s="157" t="s">
        <v>500</v>
      </c>
      <c r="B190" s="157" t="s">
        <v>499</v>
      </c>
      <c r="C190" s="157" t="s">
        <v>501</v>
      </c>
      <c r="D190" s="157" t="s">
        <v>624</v>
      </c>
      <c r="E190" s="157" t="s">
        <v>625</v>
      </c>
      <c r="G190" s="68"/>
    </row>
    <row r="191" spans="1:7">
      <c r="A191" s="155" t="s">
        <v>35</v>
      </c>
      <c r="B191" s="155" t="s">
        <v>502</v>
      </c>
      <c r="C191" s="156">
        <v>5084856</v>
      </c>
      <c r="D191" s="156">
        <v>-782831</v>
      </c>
      <c r="E191" s="156">
        <v>4302025</v>
      </c>
      <c r="G191" s="68"/>
    </row>
    <row r="192" spans="1:7" ht="26.4" customHeight="1">
      <c r="A192" s="155" t="s">
        <v>504</v>
      </c>
      <c r="B192" s="155" t="s">
        <v>503</v>
      </c>
      <c r="C192" s="156">
        <v>1911</v>
      </c>
      <c r="D192" s="156">
        <v>0</v>
      </c>
      <c r="E192" s="156">
        <v>1911</v>
      </c>
      <c r="G192" s="68"/>
    </row>
    <row r="193" spans="1:7">
      <c r="A193" s="158" t="s">
        <v>506</v>
      </c>
      <c r="B193" s="158" t="s">
        <v>505</v>
      </c>
      <c r="C193" s="159">
        <v>1911</v>
      </c>
      <c r="D193" s="159">
        <v>0</v>
      </c>
      <c r="E193" s="159">
        <v>1911</v>
      </c>
      <c r="G193" s="68"/>
    </row>
    <row r="194" spans="1:7">
      <c r="A194" s="155" t="s">
        <v>508</v>
      </c>
      <c r="B194" s="155" t="s">
        <v>507</v>
      </c>
      <c r="C194" s="156">
        <v>5082945</v>
      </c>
      <c r="D194" s="156">
        <v>-782831</v>
      </c>
      <c r="E194" s="156">
        <v>4300114</v>
      </c>
      <c r="G194" s="68"/>
    </row>
    <row r="195" spans="1:7">
      <c r="A195" s="158" t="s">
        <v>510</v>
      </c>
      <c r="B195" s="158" t="s">
        <v>509</v>
      </c>
      <c r="C195" s="159">
        <v>5123640</v>
      </c>
      <c r="D195" s="159">
        <v>0</v>
      </c>
      <c r="E195" s="159">
        <v>5123640</v>
      </c>
      <c r="G195" s="68"/>
    </row>
    <row r="196" spans="1:7">
      <c r="A196" s="158" t="s">
        <v>670</v>
      </c>
      <c r="B196" s="158" t="s">
        <v>671</v>
      </c>
      <c r="C196" s="159">
        <v>40695</v>
      </c>
      <c r="D196" s="159">
        <v>782831</v>
      </c>
      <c r="E196" s="159">
        <v>823526</v>
      </c>
      <c r="G196" s="68"/>
    </row>
    <row r="197" spans="1:7">
      <c r="A197" s="155" t="s">
        <v>512</v>
      </c>
      <c r="B197" s="155" t="s">
        <v>511</v>
      </c>
      <c r="C197" s="156">
        <v>5013420</v>
      </c>
      <c r="D197" s="156">
        <v>-412513</v>
      </c>
      <c r="E197" s="156">
        <v>4600907</v>
      </c>
      <c r="G197" s="68"/>
    </row>
    <row r="198" spans="1:7">
      <c r="A198" s="155" t="s">
        <v>514</v>
      </c>
      <c r="B198" s="155" t="s">
        <v>513</v>
      </c>
      <c r="C198" s="156">
        <v>8780976</v>
      </c>
      <c r="D198" s="156">
        <v>-383716</v>
      </c>
      <c r="E198" s="156">
        <v>8397260</v>
      </c>
      <c r="G198" s="68"/>
    </row>
    <row r="199" spans="1:7">
      <c r="A199" s="158" t="s">
        <v>647</v>
      </c>
      <c r="B199" s="158" t="s">
        <v>648</v>
      </c>
      <c r="C199" s="159">
        <v>119867</v>
      </c>
      <c r="D199" s="159">
        <v>-1509</v>
      </c>
      <c r="E199" s="159">
        <v>118358</v>
      </c>
      <c r="G199" s="68"/>
    </row>
    <row r="200" spans="1:7">
      <c r="A200" s="158" t="s">
        <v>516</v>
      </c>
      <c r="B200" s="158" t="s">
        <v>515</v>
      </c>
      <c r="C200" s="159">
        <v>8661109</v>
      </c>
      <c r="D200" s="159">
        <v>-382207</v>
      </c>
      <c r="E200" s="159">
        <v>8278902</v>
      </c>
      <c r="G200" s="68"/>
    </row>
    <row r="201" spans="1:7">
      <c r="A201" s="155" t="s">
        <v>518</v>
      </c>
      <c r="B201" s="155" t="s">
        <v>517</v>
      </c>
      <c r="C201" s="156">
        <v>3767556</v>
      </c>
      <c r="D201" s="156">
        <v>28797</v>
      </c>
      <c r="E201" s="156">
        <v>3796353</v>
      </c>
      <c r="G201" s="68"/>
    </row>
    <row r="202" spans="1:7" ht="13.8" customHeight="1">
      <c r="A202" s="158" t="s">
        <v>520</v>
      </c>
      <c r="B202" s="158" t="s">
        <v>519</v>
      </c>
      <c r="C202" s="159">
        <v>28736</v>
      </c>
      <c r="D202" s="159">
        <v>0</v>
      </c>
      <c r="E202" s="159">
        <v>28736</v>
      </c>
      <c r="G202" s="68"/>
    </row>
    <row r="203" spans="1:7">
      <c r="A203" s="158" t="s">
        <v>522</v>
      </c>
      <c r="B203" s="158" t="s">
        <v>521</v>
      </c>
      <c r="C203" s="159">
        <v>3738820</v>
      </c>
      <c r="D203" s="159">
        <v>28797</v>
      </c>
      <c r="E203" s="159">
        <v>3767617</v>
      </c>
    </row>
    <row r="204" spans="1:7">
      <c r="A204" s="155" t="s">
        <v>524</v>
      </c>
      <c r="B204" s="155" t="s">
        <v>523</v>
      </c>
      <c r="C204" s="156">
        <v>-609763</v>
      </c>
      <c r="D204" s="156">
        <v>0</v>
      </c>
      <c r="E204" s="156">
        <v>-609763</v>
      </c>
    </row>
    <row r="205" spans="1:7">
      <c r="A205" s="155" t="s">
        <v>526</v>
      </c>
      <c r="B205" s="155" t="s">
        <v>525</v>
      </c>
      <c r="C205" s="156">
        <v>-609763</v>
      </c>
      <c r="D205" s="156">
        <v>0</v>
      </c>
      <c r="E205" s="156">
        <v>-609763</v>
      </c>
    </row>
    <row r="206" spans="1:7">
      <c r="A206" s="158" t="s">
        <v>528</v>
      </c>
      <c r="B206" s="158" t="s">
        <v>527</v>
      </c>
      <c r="C206" s="159">
        <v>609763</v>
      </c>
      <c r="D206" s="159">
        <v>0</v>
      </c>
      <c r="E206" s="159">
        <v>609763</v>
      </c>
    </row>
    <row r="208" spans="1:7" ht="27.6">
      <c r="A208" s="62" t="s">
        <v>769</v>
      </c>
    </row>
  </sheetData>
  <mergeCells count="7">
    <mergeCell ref="A102:E102"/>
    <mergeCell ref="A5:E5"/>
    <mergeCell ref="A6:E6"/>
    <mergeCell ref="A7:E7"/>
    <mergeCell ref="A9:A10"/>
    <mergeCell ref="B9:B10"/>
    <mergeCell ref="A92:E92"/>
  </mergeCells>
  <pageMargins left="0.70866141732283505" right="0.31496062992126" top="0.74803149606299202" bottom="0.55118110236220497" header="0.31496062992126" footer="0.31496062992126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8EB7A-46BA-49D1-9320-BC08BA6B5C90}">
  <sheetPr>
    <tabColor theme="8" tint="0.79995117038483843"/>
  </sheetPr>
  <dimension ref="A1:E61"/>
  <sheetViews>
    <sheetView view="pageBreakPreview" zoomScaleNormal="100" zoomScaleSheetLayoutView="100" workbookViewId="0">
      <pane ySplit="12" topLeftCell="A61" activePane="bottomLeft" state="frozen"/>
      <selection activeCell="O184" sqref="O184"/>
      <selection pane="bottomLeft" activeCell="A61" sqref="A61"/>
    </sheetView>
  </sheetViews>
  <sheetFormatPr defaultColWidth="8.88671875" defaultRowHeight="13.8"/>
  <cols>
    <col min="1" max="1" width="63.88671875" style="16" customWidth="1"/>
    <col min="2" max="2" width="14.6640625" style="16" customWidth="1"/>
    <col min="3" max="5" width="12.33203125" style="84" customWidth="1"/>
    <col min="6" max="16384" width="8.88671875" style="16"/>
  </cols>
  <sheetData>
    <row r="1" spans="1:5">
      <c r="E1" s="85" t="s">
        <v>678</v>
      </c>
    </row>
    <row r="2" spans="1:5">
      <c r="E2" s="85" t="s">
        <v>767</v>
      </c>
    </row>
    <row r="3" spans="1:5">
      <c r="E3" s="85" t="s">
        <v>13</v>
      </c>
    </row>
    <row r="5" spans="1:5" ht="15.6">
      <c r="A5" s="11" t="s">
        <v>679</v>
      </c>
      <c r="B5" s="11"/>
      <c r="C5" s="11"/>
      <c r="D5" s="11"/>
      <c r="E5" s="11"/>
    </row>
    <row r="6" spans="1:5" ht="15.6">
      <c r="A6" s="11" t="s">
        <v>530</v>
      </c>
      <c r="B6" s="11"/>
      <c r="C6" s="11"/>
      <c r="D6" s="11"/>
      <c r="E6" s="11"/>
    </row>
    <row r="7" spans="1:5" ht="15.6">
      <c r="A7" s="11" t="s">
        <v>531</v>
      </c>
      <c r="B7" s="11"/>
      <c r="C7" s="11"/>
      <c r="D7" s="11"/>
      <c r="E7" s="11"/>
    </row>
    <row r="8" spans="1:5" ht="12" customHeight="1">
      <c r="A8" s="17"/>
      <c r="B8" s="17"/>
      <c r="C8" s="86"/>
    </row>
    <row r="9" spans="1:5" ht="26.4">
      <c r="A9" s="10" t="s">
        <v>29</v>
      </c>
      <c r="B9" s="8" t="s">
        <v>36</v>
      </c>
      <c r="C9" s="87" t="s">
        <v>564</v>
      </c>
      <c r="D9" s="87" t="s">
        <v>764</v>
      </c>
      <c r="E9" s="87" t="s">
        <v>626</v>
      </c>
    </row>
    <row r="10" spans="1:5" ht="14.4">
      <c r="A10" s="9"/>
      <c r="B10" s="7"/>
      <c r="C10" s="88" t="s">
        <v>563</v>
      </c>
      <c r="D10" s="88" t="s">
        <v>563</v>
      </c>
      <c r="E10" s="88" t="s">
        <v>563</v>
      </c>
    </row>
    <row r="11" spans="1:5" s="19" customFormat="1" ht="13.2">
      <c r="A11" s="148" t="s">
        <v>34</v>
      </c>
      <c r="B11" s="149" t="s">
        <v>196</v>
      </c>
      <c r="C11" s="150">
        <v>478036</v>
      </c>
      <c r="D11" s="150">
        <v>229792</v>
      </c>
      <c r="E11" s="150">
        <v>707828</v>
      </c>
    </row>
    <row r="12" spans="1:5" s="19" customFormat="1" ht="13.2">
      <c r="A12" s="151" t="s">
        <v>500</v>
      </c>
      <c r="B12" s="151" t="s">
        <v>499</v>
      </c>
      <c r="C12" s="151" t="s">
        <v>501</v>
      </c>
      <c r="D12" s="151" t="s">
        <v>624</v>
      </c>
      <c r="E12" s="151" t="s">
        <v>625</v>
      </c>
    </row>
    <row r="13" spans="1:5" s="19" customFormat="1" ht="13.2">
      <c r="A13" s="149" t="s">
        <v>680</v>
      </c>
      <c r="B13" s="149" t="s">
        <v>681</v>
      </c>
      <c r="C13" s="150">
        <v>478036</v>
      </c>
      <c r="D13" s="150">
        <v>229792</v>
      </c>
      <c r="E13" s="150">
        <v>707828</v>
      </c>
    </row>
    <row r="14" spans="1:5" s="19" customFormat="1" ht="13.2">
      <c r="A14" s="149" t="s">
        <v>690</v>
      </c>
      <c r="B14" s="149" t="s">
        <v>691</v>
      </c>
      <c r="C14" s="150">
        <v>0</v>
      </c>
      <c r="D14" s="150">
        <v>0</v>
      </c>
      <c r="E14" s="150">
        <v>0</v>
      </c>
    </row>
    <row r="15" spans="1:5" s="19" customFormat="1" ht="26.4">
      <c r="A15" s="152" t="s">
        <v>692</v>
      </c>
      <c r="B15" s="152" t="s">
        <v>693</v>
      </c>
      <c r="C15" s="153">
        <v>0</v>
      </c>
      <c r="D15" s="153">
        <v>0</v>
      </c>
      <c r="E15" s="153">
        <v>0</v>
      </c>
    </row>
    <row r="16" spans="1:5" s="19" customFormat="1" ht="13.2">
      <c r="A16" s="149" t="s">
        <v>682</v>
      </c>
      <c r="B16" s="149" t="s">
        <v>683</v>
      </c>
      <c r="C16" s="150">
        <v>7969</v>
      </c>
      <c r="D16" s="150">
        <v>63800</v>
      </c>
      <c r="E16" s="150">
        <v>71769</v>
      </c>
    </row>
    <row r="17" spans="1:5" s="19" customFormat="1" ht="13.2">
      <c r="A17" s="152" t="s">
        <v>684</v>
      </c>
      <c r="B17" s="152" t="s">
        <v>685</v>
      </c>
      <c r="C17" s="153">
        <v>7969</v>
      </c>
      <c r="D17" s="153">
        <v>63800</v>
      </c>
      <c r="E17" s="153">
        <v>71769</v>
      </c>
    </row>
    <row r="18" spans="1:5" s="19" customFormat="1" ht="13.2">
      <c r="A18" s="149" t="s">
        <v>686</v>
      </c>
      <c r="B18" s="149" t="s">
        <v>687</v>
      </c>
      <c r="C18" s="150">
        <v>470067</v>
      </c>
      <c r="D18" s="150">
        <v>165992</v>
      </c>
      <c r="E18" s="150">
        <v>636059</v>
      </c>
    </row>
    <row r="19" spans="1:5" s="19" customFormat="1" ht="13.2">
      <c r="A19" s="152" t="s">
        <v>688</v>
      </c>
      <c r="B19" s="152" t="s">
        <v>689</v>
      </c>
      <c r="C19" s="153">
        <v>470067</v>
      </c>
      <c r="D19" s="153">
        <v>165992</v>
      </c>
      <c r="E19" s="153">
        <v>636059</v>
      </c>
    </row>
    <row r="20" spans="1:5" s="19" customFormat="1">
      <c r="A20" s="39"/>
      <c r="B20" s="39"/>
      <c r="C20" s="39"/>
      <c r="D20" s="39"/>
      <c r="E20" s="39"/>
    </row>
    <row r="21" spans="1:5" s="19" customFormat="1" ht="13.2">
      <c r="A21" s="148" t="s">
        <v>30</v>
      </c>
      <c r="B21" s="149" t="s">
        <v>196</v>
      </c>
      <c r="C21" s="150">
        <v>565569</v>
      </c>
      <c r="D21" s="150">
        <v>229792</v>
      </c>
      <c r="E21" s="150">
        <v>795361</v>
      </c>
    </row>
    <row r="22" spans="1:5" s="19" customFormat="1" ht="13.2">
      <c r="A22" s="151" t="s">
        <v>500</v>
      </c>
      <c r="B22" s="151" t="s">
        <v>499</v>
      </c>
      <c r="C22" s="151" t="s">
        <v>501</v>
      </c>
      <c r="D22" s="151" t="s">
        <v>624</v>
      </c>
      <c r="E22" s="151" t="s">
        <v>625</v>
      </c>
    </row>
    <row r="23" spans="1:5" s="19" customFormat="1" ht="13.2">
      <c r="A23" s="6" t="s">
        <v>326</v>
      </c>
      <c r="B23" s="5"/>
      <c r="C23" s="5"/>
      <c r="D23" s="5"/>
      <c r="E23" s="4"/>
    </row>
    <row r="24" spans="1:5" s="19" customFormat="1" ht="13.2">
      <c r="A24" s="149" t="s">
        <v>328</v>
      </c>
      <c r="B24" s="149" t="s">
        <v>327</v>
      </c>
      <c r="C24" s="150">
        <v>450</v>
      </c>
      <c r="D24" s="150">
        <v>0</v>
      </c>
      <c r="E24" s="150">
        <v>450</v>
      </c>
    </row>
    <row r="25" spans="1:5" s="19" customFormat="1" ht="13.2">
      <c r="A25" s="149" t="s">
        <v>330</v>
      </c>
      <c r="B25" s="149" t="s">
        <v>329</v>
      </c>
      <c r="C25" s="150">
        <v>1217</v>
      </c>
      <c r="D25" s="150">
        <v>0</v>
      </c>
      <c r="E25" s="150">
        <v>1217</v>
      </c>
    </row>
    <row r="26" spans="1:5" s="19" customFormat="1" ht="13.2">
      <c r="A26" s="149" t="s">
        <v>332</v>
      </c>
      <c r="B26" s="149" t="s">
        <v>331</v>
      </c>
      <c r="C26" s="150">
        <v>0</v>
      </c>
      <c r="D26" s="150">
        <v>9138</v>
      </c>
      <c r="E26" s="150">
        <v>9138</v>
      </c>
    </row>
    <row r="27" spans="1:5" s="19" customFormat="1" ht="13.2">
      <c r="A27" s="149" t="s">
        <v>336</v>
      </c>
      <c r="B27" s="149" t="s">
        <v>335</v>
      </c>
      <c r="C27" s="150">
        <v>900</v>
      </c>
      <c r="D27" s="150">
        <v>0</v>
      </c>
      <c r="E27" s="150">
        <v>900</v>
      </c>
    </row>
    <row r="28" spans="1:5" s="19" customFormat="1" ht="13.2">
      <c r="A28" s="149" t="s">
        <v>340</v>
      </c>
      <c r="B28" s="149" t="s">
        <v>339</v>
      </c>
      <c r="C28" s="150">
        <v>556890</v>
      </c>
      <c r="D28" s="150">
        <v>60000</v>
      </c>
      <c r="E28" s="150">
        <v>616890</v>
      </c>
    </row>
    <row r="29" spans="1:5" s="19" customFormat="1" ht="13.2">
      <c r="A29" s="149" t="s">
        <v>342</v>
      </c>
      <c r="B29" s="149" t="s">
        <v>341</v>
      </c>
      <c r="C29" s="150">
        <v>6042</v>
      </c>
      <c r="D29" s="150">
        <v>160604</v>
      </c>
      <c r="E29" s="150">
        <v>166646</v>
      </c>
    </row>
    <row r="30" spans="1:5" s="19" customFormat="1" ht="13.2">
      <c r="A30" s="149" t="s">
        <v>344</v>
      </c>
      <c r="B30" s="149" t="s">
        <v>343</v>
      </c>
      <c r="C30" s="150">
        <v>70</v>
      </c>
      <c r="D30" s="150">
        <v>50</v>
      </c>
      <c r="E30" s="150">
        <v>120</v>
      </c>
    </row>
    <row r="31" spans="1:5" s="19" customFormat="1" ht="13.2">
      <c r="A31" s="6" t="s">
        <v>345</v>
      </c>
      <c r="B31" s="5"/>
      <c r="C31" s="5"/>
      <c r="D31" s="5"/>
      <c r="E31" s="4"/>
    </row>
    <row r="32" spans="1:5" s="19" customFormat="1" ht="13.2">
      <c r="A32" s="149" t="s">
        <v>0</v>
      </c>
      <c r="B32" s="149" t="s">
        <v>346</v>
      </c>
      <c r="C32" s="150">
        <v>10430</v>
      </c>
      <c r="D32" s="150">
        <v>1585</v>
      </c>
      <c r="E32" s="150">
        <v>12015</v>
      </c>
    </row>
    <row r="33" spans="1:5" s="19" customFormat="1" ht="13.2">
      <c r="A33" s="149" t="s">
        <v>348</v>
      </c>
      <c r="B33" s="149" t="s">
        <v>347</v>
      </c>
      <c r="C33" s="150">
        <v>7600</v>
      </c>
      <c r="D33" s="150">
        <v>1282</v>
      </c>
      <c r="E33" s="150">
        <v>8882</v>
      </c>
    </row>
    <row r="34" spans="1:5" s="19" customFormat="1" ht="26.4">
      <c r="A34" s="152" t="s">
        <v>354</v>
      </c>
      <c r="B34" s="152" t="s">
        <v>353</v>
      </c>
      <c r="C34" s="153">
        <v>7600</v>
      </c>
      <c r="D34" s="153">
        <v>1282</v>
      </c>
      <c r="E34" s="153">
        <v>8882</v>
      </c>
    </row>
    <row r="35" spans="1:5" s="19" customFormat="1" ht="26.4">
      <c r="A35" s="149" t="s">
        <v>356</v>
      </c>
      <c r="B35" s="149" t="s">
        <v>355</v>
      </c>
      <c r="C35" s="150">
        <v>2830</v>
      </c>
      <c r="D35" s="150">
        <v>303</v>
      </c>
      <c r="E35" s="150">
        <v>3133</v>
      </c>
    </row>
    <row r="36" spans="1:5" s="19" customFormat="1" ht="13.2">
      <c r="A36" s="152" t="s">
        <v>358</v>
      </c>
      <c r="B36" s="152" t="s">
        <v>357</v>
      </c>
      <c r="C36" s="153">
        <v>2830</v>
      </c>
      <c r="D36" s="153">
        <v>303</v>
      </c>
      <c r="E36" s="153">
        <v>3133</v>
      </c>
    </row>
    <row r="37" spans="1:5" s="19" customFormat="1" ht="13.2">
      <c r="A37" s="149" t="s">
        <v>1</v>
      </c>
      <c r="B37" s="149" t="s">
        <v>361</v>
      </c>
      <c r="C37" s="150">
        <v>331471</v>
      </c>
      <c r="D37" s="150">
        <v>-51897</v>
      </c>
      <c r="E37" s="150">
        <v>279574</v>
      </c>
    </row>
    <row r="38" spans="1:5" s="19" customFormat="1" ht="13.2">
      <c r="A38" s="149" t="s">
        <v>369</v>
      </c>
      <c r="B38" s="149" t="s">
        <v>368</v>
      </c>
      <c r="C38" s="150">
        <v>325158</v>
      </c>
      <c r="D38" s="150">
        <v>-56998</v>
      </c>
      <c r="E38" s="150">
        <v>268160</v>
      </c>
    </row>
    <row r="39" spans="1:5" s="19" customFormat="1" ht="13.2">
      <c r="A39" s="152" t="s">
        <v>375</v>
      </c>
      <c r="B39" s="152" t="s">
        <v>374</v>
      </c>
      <c r="C39" s="153">
        <v>10448</v>
      </c>
      <c r="D39" s="153">
        <v>-1981</v>
      </c>
      <c r="E39" s="153">
        <v>8467</v>
      </c>
    </row>
    <row r="40" spans="1:5" s="19" customFormat="1" ht="13.2">
      <c r="A40" s="152" t="s">
        <v>377</v>
      </c>
      <c r="B40" s="152" t="s">
        <v>376</v>
      </c>
      <c r="C40" s="153">
        <v>314710</v>
      </c>
      <c r="D40" s="153">
        <v>-55017</v>
      </c>
      <c r="E40" s="153">
        <v>259693</v>
      </c>
    </row>
    <row r="41" spans="1:5" s="19" customFormat="1" ht="26.4">
      <c r="A41" s="149" t="s">
        <v>387</v>
      </c>
      <c r="B41" s="149" t="s">
        <v>386</v>
      </c>
      <c r="C41" s="150">
        <v>6313</v>
      </c>
      <c r="D41" s="150">
        <v>5101</v>
      </c>
      <c r="E41" s="150">
        <v>11414</v>
      </c>
    </row>
    <row r="42" spans="1:5" s="19" customFormat="1" ht="13.2">
      <c r="A42" s="152" t="s">
        <v>389</v>
      </c>
      <c r="B42" s="152" t="s">
        <v>388</v>
      </c>
      <c r="C42" s="153">
        <v>1504</v>
      </c>
      <c r="D42" s="153">
        <v>1584</v>
      </c>
      <c r="E42" s="153">
        <v>3088</v>
      </c>
    </row>
    <row r="43" spans="1:5" s="19" customFormat="1" ht="13.2">
      <c r="A43" s="152" t="s">
        <v>395</v>
      </c>
      <c r="B43" s="152" t="s">
        <v>394</v>
      </c>
      <c r="C43" s="153">
        <v>127</v>
      </c>
      <c r="D43" s="153">
        <v>309</v>
      </c>
      <c r="E43" s="153">
        <v>436</v>
      </c>
    </row>
    <row r="44" spans="1:5" s="19" customFormat="1" ht="26.4">
      <c r="A44" s="152" t="s">
        <v>397</v>
      </c>
      <c r="B44" s="152" t="s">
        <v>396</v>
      </c>
      <c r="C44" s="153">
        <v>4612</v>
      </c>
      <c r="D44" s="153">
        <v>3208</v>
      </c>
      <c r="E44" s="153">
        <v>7820</v>
      </c>
    </row>
    <row r="45" spans="1:5" s="19" customFormat="1" ht="13.2">
      <c r="A45" s="152" t="s">
        <v>399</v>
      </c>
      <c r="B45" s="152" t="s">
        <v>398</v>
      </c>
      <c r="C45" s="153">
        <v>70</v>
      </c>
      <c r="D45" s="153">
        <v>0</v>
      </c>
      <c r="E45" s="153">
        <v>70</v>
      </c>
    </row>
    <row r="46" spans="1:5" s="19" customFormat="1" ht="13.2">
      <c r="A46" s="149" t="s">
        <v>2</v>
      </c>
      <c r="B46" s="149" t="s">
        <v>428</v>
      </c>
      <c r="C46" s="150">
        <v>223668</v>
      </c>
      <c r="D46" s="150">
        <v>280104</v>
      </c>
      <c r="E46" s="150">
        <v>503772</v>
      </c>
    </row>
    <row r="47" spans="1:5" s="19" customFormat="1" ht="13.2">
      <c r="A47" s="149" t="s">
        <v>438</v>
      </c>
      <c r="B47" s="149" t="s">
        <v>437</v>
      </c>
      <c r="C47" s="150">
        <v>223668</v>
      </c>
      <c r="D47" s="150">
        <v>280104</v>
      </c>
      <c r="E47" s="150">
        <v>503772</v>
      </c>
    </row>
    <row r="48" spans="1:5" s="19" customFormat="1" ht="13.2">
      <c r="A48" s="152" t="s">
        <v>444</v>
      </c>
      <c r="B48" s="152" t="s">
        <v>443</v>
      </c>
      <c r="C48" s="153">
        <v>5629</v>
      </c>
      <c r="D48" s="153">
        <v>3125</v>
      </c>
      <c r="E48" s="153">
        <v>8754</v>
      </c>
    </row>
    <row r="49" spans="1:5" s="19" customFormat="1" ht="13.2">
      <c r="A49" s="152" t="s">
        <v>446</v>
      </c>
      <c r="B49" s="152" t="s">
        <v>445</v>
      </c>
      <c r="C49" s="153">
        <v>150900</v>
      </c>
      <c r="D49" s="153">
        <v>9137</v>
      </c>
      <c r="E49" s="153">
        <v>160037</v>
      </c>
    </row>
    <row r="50" spans="1:5" s="19" customFormat="1" ht="13.2">
      <c r="A50" s="152" t="s">
        <v>448</v>
      </c>
      <c r="B50" s="152" t="s">
        <v>447</v>
      </c>
      <c r="C50" s="153">
        <v>67139</v>
      </c>
      <c r="D50" s="153">
        <v>267116</v>
      </c>
      <c r="E50" s="153">
        <v>334255</v>
      </c>
    </row>
    <row r="51" spans="1:5" s="19" customFormat="1" ht="13.2">
      <c r="A51" s="152" t="s">
        <v>450</v>
      </c>
      <c r="B51" s="152" t="s">
        <v>449</v>
      </c>
      <c r="C51" s="153">
        <v>0</v>
      </c>
      <c r="D51" s="153">
        <v>726</v>
      </c>
      <c r="E51" s="153">
        <v>726</v>
      </c>
    </row>
    <row r="52" spans="1:5" s="19" customFormat="1">
      <c r="A52" s="39"/>
      <c r="B52" s="39"/>
      <c r="C52" s="39"/>
      <c r="D52" s="39"/>
      <c r="E52" s="39"/>
    </row>
    <row r="53" spans="1:5" s="19" customFormat="1" ht="13.2">
      <c r="A53" s="148" t="s">
        <v>497</v>
      </c>
      <c r="B53" s="149" t="s">
        <v>196</v>
      </c>
      <c r="C53" s="150">
        <v>-87533</v>
      </c>
      <c r="D53" s="150">
        <v>0</v>
      </c>
      <c r="E53" s="150">
        <v>-87533</v>
      </c>
    </row>
    <row r="54" spans="1:5" s="19" customFormat="1">
      <c r="A54" s="39"/>
      <c r="B54" s="39"/>
      <c r="C54" s="39"/>
      <c r="D54" s="39"/>
      <c r="E54" s="39"/>
    </row>
    <row r="55" spans="1:5" s="19" customFormat="1" ht="13.2">
      <c r="A55" s="148" t="s">
        <v>498</v>
      </c>
      <c r="B55" s="149" t="s">
        <v>196</v>
      </c>
      <c r="C55" s="150">
        <v>87533</v>
      </c>
      <c r="D55" s="150">
        <v>0</v>
      </c>
      <c r="E55" s="150">
        <v>87533</v>
      </c>
    </row>
    <row r="56" spans="1:5" s="19" customFormat="1" ht="13.2">
      <c r="A56" s="151" t="s">
        <v>500</v>
      </c>
      <c r="B56" s="151" t="s">
        <v>499</v>
      </c>
      <c r="C56" s="151" t="s">
        <v>501</v>
      </c>
      <c r="D56" s="151" t="s">
        <v>624</v>
      </c>
      <c r="E56" s="151" t="s">
        <v>625</v>
      </c>
    </row>
    <row r="57" spans="1:5" s="19" customFormat="1" ht="13.2">
      <c r="A57" s="149" t="s">
        <v>35</v>
      </c>
      <c r="B57" s="149" t="s">
        <v>502</v>
      </c>
      <c r="C57" s="150">
        <v>87533</v>
      </c>
      <c r="D57" s="150">
        <v>0</v>
      </c>
      <c r="E57" s="150">
        <v>87533</v>
      </c>
    </row>
    <row r="58" spans="1:5">
      <c r="A58" s="149" t="s">
        <v>508</v>
      </c>
      <c r="B58" s="149" t="s">
        <v>507</v>
      </c>
      <c r="C58" s="150">
        <v>87533</v>
      </c>
      <c r="D58" s="150">
        <v>0</v>
      </c>
      <c r="E58" s="150">
        <v>87533</v>
      </c>
    </row>
    <row r="59" spans="1:5">
      <c r="A59" s="152" t="s">
        <v>510</v>
      </c>
      <c r="B59" s="152" t="s">
        <v>509</v>
      </c>
      <c r="C59" s="153">
        <v>87533</v>
      </c>
      <c r="D59" s="153">
        <v>0</v>
      </c>
      <c r="E59" s="153">
        <v>87533</v>
      </c>
    </row>
    <row r="61" spans="1:5">
      <c r="A61" s="16" t="s">
        <v>770</v>
      </c>
    </row>
  </sheetData>
  <mergeCells count="7">
    <mergeCell ref="A31:E31"/>
    <mergeCell ref="A23:E23"/>
    <mergeCell ref="A5:E5"/>
    <mergeCell ref="A6:E6"/>
    <mergeCell ref="A7:E7"/>
    <mergeCell ref="A9:A10"/>
    <mergeCell ref="B9:B10"/>
  </mergeCells>
  <pageMargins left="0.70866141732283505" right="0.31496062992126" top="0.74803149606299202" bottom="0.55118110236220497" header="0.31496062992126" footer="0.31496062992126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5117038483843"/>
  </sheetPr>
  <dimension ref="A1:DO201"/>
  <sheetViews>
    <sheetView view="pageBreakPreview" zoomScaleNormal="100" zoomScaleSheetLayoutView="100" workbookViewId="0">
      <pane ySplit="9" topLeftCell="A195" activePane="bottomLeft" state="frozen"/>
      <selection activeCell="M16" sqref="M16"/>
      <selection pane="bottomLeft" activeCell="G197" sqref="G197"/>
    </sheetView>
  </sheetViews>
  <sheetFormatPr defaultRowHeight="13.2"/>
  <cols>
    <col min="1" max="1" width="10.88671875" style="19" customWidth="1"/>
    <col min="2" max="2" width="45.33203125" style="19" customWidth="1"/>
    <col min="3" max="3" width="12.109375" style="19" customWidth="1"/>
    <col min="4" max="10" width="11.44140625" style="19" customWidth="1"/>
    <col min="11" max="11" width="12.6640625" style="19" customWidth="1"/>
    <col min="12" max="12" width="12.88671875" style="19" customWidth="1"/>
    <col min="13" max="171" width="9.109375" style="19"/>
    <col min="172" max="172" width="6.44140625" style="19" customWidth="1"/>
    <col min="173" max="173" width="10.88671875" style="19" customWidth="1"/>
    <col min="174" max="174" width="45.33203125" style="19" customWidth="1"/>
    <col min="175" max="175" width="12.109375" style="19" customWidth="1"/>
    <col min="176" max="176" width="11.44140625" style="19" customWidth="1"/>
    <col min="177" max="177" width="13" style="19" customWidth="1"/>
    <col min="178" max="178" width="15.33203125" style="19" customWidth="1"/>
    <col min="179" max="179" width="11.44140625" style="19" customWidth="1"/>
    <col min="180" max="182" width="11" style="19" customWidth="1"/>
    <col min="183" max="183" width="10.88671875" style="19" customWidth="1"/>
    <col min="184" max="185" width="11.109375" style="19" customWidth="1"/>
    <col min="186" max="186" width="12.109375" style="19" customWidth="1"/>
    <col min="187" max="187" width="12.88671875" style="19" customWidth="1"/>
    <col min="188" max="188" width="10.6640625" style="19" customWidth="1"/>
    <col min="189" max="189" width="10.44140625" style="19" customWidth="1"/>
    <col min="190" max="190" width="10.109375" style="19" customWidth="1"/>
    <col min="191" max="427" width="9.109375" style="19"/>
    <col min="428" max="428" width="6.44140625" style="19" customWidth="1"/>
    <col min="429" max="429" width="10.88671875" style="19" customWidth="1"/>
    <col min="430" max="430" width="45.33203125" style="19" customWidth="1"/>
    <col min="431" max="431" width="12.109375" style="19" customWidth="1"/>
    <col min="432" max="432" width="11.44140625" style="19" customWidth="1"/>
    <col min="433" max="433" width="13" style="19" customWidth="1"/>
    <col min="434" max="434" width="15.33203125" style="19" customWidth="1"/>
    <col min="435" max="435" width="11.44140625" style="19" customWidth="1"/>
    <col min="436" max="438" width="11" style="19" customWidth="1"/>
    <col min="439" max="439" width="10.88671875" style="19" customWidth="1"/>
    <col min="440" max="441" width="11.109375" style="19" customWidth="1"/>
    <col min="442" max="442" width="12.109375" style="19" customWidth="1"/>
    <col min="443" max="443" width="12.88671875" style="19" customWidth="1"/>
    <col min="444" max="444" width="10.6640625" style="19" customWidth="1"/>
    <col min="445" max="445" width="10.44140625" style="19" customWidth="1"/>
    <col min="446" max="446" width="10.109375" style="19" customWidth="1"/>
    <col min="447" max="683" width="9.109375" style="19"/>
    <col min="684" max="684" width="6.44140625" style="19" customWidth="1"/>
    <col min="685" max="685" width="10.88671875" style="19" customWidth="1"/>
    <col min="686" max="686" width="45.33203125" style="19" customWidth="1"/>
    <col min="687" max="687" width="12.109375" style="19" customWidth="1"/>
    <col min="688" max="688" width="11.44140625" style="19" customWidth="1"/>
    <col min="689" max="689" width="13" style="19" customWidth="1"/>
    <col min="690" max="690" width="15.33203125" style="19" customWidth="1"/>
    <col min="691" max="691" width="11.44140625" style="19" customWidth="1"/>
    <col min="692" max="694" width="11" style="19" customWidth="1"/>
    <col min="695" max="695" width="10.88671875" style="19" customWidth="1"/>
    <col min="696" max="697" width="11.109375" style="19" customWidth="1"/>
    <col min="698" max="698" width="12.109375" style="19" customWidth="1"/>
    <col min="699" max="699" width="12.88671875" style="19" customWidth="1"/>
    <col min="700" max="700" width="10.6640625" style="19" customWidth="1"/>
    <col min="701" max="701" width="10.44140625" style="19" customWidth="1"/>
    <col min="702" max="702" width="10.109375" style="19" customWidth="1"/>
    <col min="703" max="939" width="9.109375" style="19"/>
    <col min="940" max="940" width="6.44140625" style="19" customWidth="1"/>
    <col min="941" max="941" width="10.88671875" style="19" customWidth="1"/>
    <col min="942" max="942" width="45.33203125" style="19" customWidth="1"/>
    <col min="943" max="943" width="12.109375" style="19" customWidth="1"/>
    <col min="944" max="944" width="11.44140625" style="19" customWidth="1"/>
    <col min="945" max="945" width="13" style="19" customWidth="1"/>
    <col min="946" max="946" width="15.33203125" style="19" customWidth="1"/>
    <col min="947" max="947" width="11.44140625" style="19" customWidth="1"/>
    <col min="948" max="950" width="11" style="19" customWidth="1"/>
    <col min="951" max="951" width="10.88671875" style="19" customWidth="1"/>
    <col min="952" max="953" width="11.109375" style="19" customWidth="1"/>
    <col min="954" max="954" width="12.109375" style="19" customWidth="1"/>
    <col min="955" max="955" width="12.88671875" style="19" customWidth="1"/>
    <col min="956" max="956" width="10.6640625" style="19" customWidth="1"/>
    <col min="957" max="957" width="10.44140625" style="19" customWidth="1"/>
    <col min="958" max="958" width="10.109375" style="19" customWidth="1"/>
    <col min="959" max="1195" width="9.109375" style="19"/>
    <col min="1196" max="1196" width="6.44140625" style="19" customWidth="1"/>
    <col min="1197" max="1197" width="10.88671875" style="19" customWidth="1"/>
    <col min="1198" max="1198" width="45.33203125" style="19" customWidth="1"/>
    <col min="1199" max="1199" width="12.109375" style="19" customWidth="1"/>
    <col min="1200" max="1200" width="11.44140625" style="19" customWidth="1"/>
    <col min="1201" max="1201" width="13" style="19" customWidth="1"/>
    <col min="1202" max="1202" width="15.33203125" style="19" customWidth="1"/>
    <col min="1203" max="1203" width="11.44140625" style="19" customWidth="1"/>
    <col min="1204" max="1206" width="11" style="19" customWidth="1"/>
    <col min="1207" max="1207" width="10.88671875" style="19" customWidth="1"/>
    <col min="1208" max="1209" width="11.109375" style="19" customWidth="1"/>
    <col min="1210" max="1210" width="12.109375" style="19" customWidth="1"/>
    <col min="1211" max="1211" width="12.88671875" style="19" customWidth="1"/>
    <col min="1212" max="1212" width="10.6640625" style="19" customWidth="1"/>
    <col min="1213" max="1213" width="10.44140625" style="19" customWidth="1"/>
    <col min="1214" max="1214" width="10.109375" style="19" customWidth="1"/>
    <col min="1215" max="1451" width="9.109375" style="19"/>
    <col min="1452" max="1452" width="6.44140625" style="19" customWidth="1"/>
    <col min="1453" max="1453" width="10.88671875" style="19" customWidth="1"/>
    <col min="1454" max="1454" width="45.33203125" style="19" customWidth="1"/>
    <col min="1455" max="1455" width="12.109375" style="19" customWidth="1"/>
    <col min="1456" max="1456" width="11.44140625" style="19" customWidth="1"/>
    <col min="1457" max="1457" width="13" style="19" customWidth="1"/>
    <col min="1458" max="1458" width="15.33203125" style="19" customWidth="1"/>
    <col min="1459" max="1459" width="11.44140625" style="19" customWidth="1"/>
    <col min="1460" max="1462" width="11" style="19" customWidth="1"/>
    <col min="1463" max="1463" width="10.88671875" style="19" customWidth="1"/>
    <col min="1464" max="1465" width="11.109375" style="19" customWidth="1"/>
    <col min="1466" max="1466" width="12.109375" style="19" customWidth="1"/>
    <col min="1467" max="1467" width="12.88671875" style="19" customWidth="1"/>
    <col min="1468" max="1468" width="10.6640625" style="19" customWidth="1"/>
    <col min="1469" max="1469" width="10.44140625" style="19" customWidth="1"/>
    <col min="1470" max="1470" width="10.109375" style="19" customWidth="1"/>
    <col min="1471" max="1707" width="9.109375" style="19"/>
    <col min="1708" max="1708" width="6.44140625" style="19" customWidth="1"/>
    <col min="1709" max="1709" width="10.88671875" style="19" customWidth="1"/>
    <col min="1710" max="1710" width="45.33203125" style="19" customWidth="1"/>
    <col min="1711" max="1711" width="12.109375" style="19" customWidth="1"/>
    <col min="1712" max="1712" width="11.44140625" style="19" customWidth="1"/>
    <col min="1713" max="1713" width="13" style="19" customWidth="1"/>
    <col min="1714" max="1714" width="15.33203125" style="19" customWidth="1"/>
    <col min="1715" max="1715" width="11.44140625" style="19" customWidth="1"/>
    <col min="1716" max="1718" width="11" style="19" customWidth="1"/>
    <col min="1719" max="1719" width="10.88671875" style="19" customWidth="1"/>
    <col min="1720" max="1721" width="11.109375" style="19" customWidth="1"/>
    <col min="1722" max="1722" width="12.109375" style="19" customWidth="1"/>
    <col min="1723" max="1723" width="12.88671875" style="19" customWidth="1"/>
    <col min="1724" max="1724" width="10.6640625" style="19" customWidth="1"/>
    <col min="1725" max="1725" width="10.44140625" style="19" customWidth="1"/>
    <col min="1726" max="1726" width="10.109375" style="19" customWidth="1"/>
    <col min="1727" max="1963" width="9.109375" style="19"/>
    <col min="1964" max="1964" width="6.44140625" style="19" customWidth="1"/>
    <col min="1965" max="1965" width="10.88671875" style="19" customWidth="1"/>
    <col min="1966" max="1966" width="45.33203125" style="19" customWidth="1"/>
    <col min="1967" max="1967" width="12.109375" style="19" customWidth="1"/>
    <col min="1968" max="1968" width="11.44140625" style="19" customWidth="1"/>
    <col min="1969" max="1969" width="13" style="19" customWidth="1"/>
    <col min="1970" max="1970" width="15.33203125" style="19" customWidth="1"/>
    <col min="1971" max="1971" width="11.44140625" style="19" customWidth="1"/>
    <col min="1972" max="1974" width="11" style="19" customWidth="1"/>
    <col min="1975" max="1975" width="10.88671875" style="19" customWidth="1"/>
    <col min="1976" max="1977" width="11.109375" style="19" customWidth="1"/>
    <col min="1978" max="1978" width="12.109375" style="19" customWidth="1"/>
    <col min="1979" max="1979" width="12.88671875" style="19" customWidth="1"/>
    <col min="1980" max="1980" width="10.6640625" style="19" customWidth="1"/>
    <col min="1981" max="1981" width="10.44140625" style="19" customWidth="1"/>
    <col min="1982" max="1982" width="10.109375" style="19" customWidth="1"/>
    <col min="1983" max="2219" width="9.109375" style="19"/>
    <col min="2220" max="2220" width="6.44140625" style="19" customWidth="1"/>
    <col min="2221" max="2221" width="10.88671875" style="19" customWidth="1"/>
    <col min="2222" max="2222" width="45.33203125" style="19" customWidth="1"/>
    <col min="2223" max="2223" width="12.109375" style="19" customWidth="1"/>
    <col min="2224" max="2224" width="11.44140625" style="19" customWidth="1"/>
    <col min="2225" max="2225" width="13" style="19" customWidth="1"/>
    <col min="2226" max="2226" width="15.33203125" style="19" customWidth="1"/>
    <col min="2227" max="2227" width="11.44140625" style="19" customWidth="1"/>
    <col min="2228" max="2230" width="11" style="19" customWidth="1"/>
    <col min="2231" max="2231" width="10.88671875" style="19" customWidth="1"/>
    <col min="2232" max="2233" width="11.109375" style="19" customWidth="1"/>
    <col min="2234" max="2234" width="12.109375" style="19" customWidth="1"/>
    <col min="2235" max="2235" width="12.88671875" style="19" customWidth="1"/>
    <col min="2236" max="2236" width="10.6640625" style="19" customWidth="1"/>
    <col min="2237" max="2237" width="10.44140625" style="19" customWidth="1"/>
    <col min="2238" max="2238" width="10.109375" style="19" customWidth="1"/>
    <col min="2239" max="2475" width="9.109375" style="19"/>
    <col min="2476" max="2476" width="6.44140625" style="19" customWidth="1"/>
    <col min="2477" max="2477" width="10.88671875" style="19" customWidth="1"/>
    <col min="2478" max="2478" width="45.33203125" style="19" customWidth="1"/>
    <col min="2479" max="2479" width="12.109375" style="19" customWidth="1"/>
    <col min="2480" max="2480" width="11.44140625" style="19" customWidth="1"/>
    <col min="2481" max="2481" width="13" style="19" customWidth="1"/>
    <col min="2482" max="2482" width="15.33203125" style="19" customWidth="1"/>
    <col min="2483" max="2483" width="11.44140625" style="19" customWidth="1"/>
    <col min="2484" max="2486" width="11" style="19" customWidth="1"/>
    <col min="2487" max="2487" width="10.88671875" style="19" customWidth="1"/>
    <col min="2488" max="2489" width="11.109375" style="19" customWidth="1"/>
    <col min="2490" max="2490" width="12.109375" style="19" customWidth="1"/>
    <col min="2491" max="2491" width="12.88671875" style="19" customWidth="1"/>
    <col min="2492" max="2492" width="10.6640625" style="19" customWidth="1"/>
    <col min="2493" max="2493" width="10.44140625" style="19" customWidth="1"/>
    <col min="2494" max="2494" width="10.109375" style="19" customWidth="1"/>
    <col min="2495" max="2731" width="9.109375" style="19"/>
    <col min="2732" max="2732" width="6.44140625" style="19" customWidth="1"/>
    <col min="2733" max="2733" width="10.88671875" style="19" customWidth="1"/>
    <col min="2734" max="2734" width="45.33203125" style="19" customWidth="1"/>
    <col min="2735" max="2735" width="12.109375" style="19" customWidth="1"/>
    <col min="2736" max="2736" width="11.44140625" style="19" customWidth="1"/>
    <col min="2737" max="2737" width="13" style="19" customWidth="1"/>
    <col min="2738" max="2738" width="15.33203125" style="19" customWidth="1"/>
    <col min="2739" max="2739" width="11.44140625" style="19" customWidth="1"/>
    <col min="2740" max="2742" width="11" style="19" customWidth="1"/>
    <col min="2743" max="2743" width="10.88671875" style="19" customWidth="1"/>
    <col min="2744" max="2745" width="11.109375" style="19" customWidth="1"/>
    <col min="2746" max="2746" width="12.109375" style="19" customWidth="1"/>
    <col min="2747" max="2747" width="12.88671875" style="19" customWidth="1"/>
    <col min="2748" max="2748" width="10.6640625" style="19" customWidth="1"/>
    <col min="2749" max="2749" width="10.44140625" style="19" customWidth="1"/>
    <col min="2750" max="2750" width="10.109375" style="19" customWidth="1"/>
    <col min="2751" max="2987" width="9.109375" style="19"/>
    <col min="2988" max="2988" width="6.44140625" style="19" customWidth="1"/>
    <col min="2989" max="2989" width="10.88671875" style="19" customWidth="1"/>
    <col min="2990" max="2990" width="45.33203125" style="19" customWidth="1"/>
    <col min="2991" max="2991" width="12.109375" style="19" customWidth="1"/>
    <col min="2992" max="2992" width="11.44140625" style="19" customWidth="1"/>
    <col min="2993" max="2993" width="13" style="19" customWidth="1"/>
    <col min="2994" max="2994" width="15.33203125" style="19" customWidth="1"/>
    <col min="2995" max="2995" width="11.44140625" style="19" customWidth="1"/>
    <col min="2996" max="2998" width="11" style="19" customWidth="1"/>
    <col min="2999" max="2999" width="10.88671875" style="19" customWidth="1"/>
    <col min="3000" max="3001" width="11.109375" style="19" customWidth="1"/>
    <col min="3002" max="3002" width="12.109375" style="19" customWidth="1"/>
    <col min="3003" max="3003" width="12.88671875" style="19" customWidth="1"/>
    <col min="3004" max="3004" width="10.6640625" style="19" customWidth="1"/>
    <col min="3005" max="3005" width="10.44140625" style="19" customWidth="1"/>
    <col min="3006" max="3006" width="10.109375" style="19" customWidth="1"/>
    <col min="3007" max="3243" width="9.109375" style="19"/>
    <col min="3244" max="3244" width="6.44140625" style="19" customWidth="1"/>
    <col min="3245" max="3245" width="10.88671875" style="19" customWidth="1"/>
    <col min="3246" max="3246" width="45.33203125" style="19" customWidth="1"/>
    <col min="3247" max="3247" width="12.109375" style="19" customWidth="1"/>
    <col min="3248" max="3248" width="11.44140625" style="19" customWidth="1"/>
    <col min="3249" max="3249" width="13" style="19" customWidth="1"/>
    <col min="3250" max="3250" width="15.33203125" style="19" customWidth="1"/>
    <col min="3251" max="3251" width="11.44140625" style="19" customWidth="1"/>
    <col min="3252" max="3254" width="11" style="19" customWidth="1"/>
    <col min="3255" max="3255" width="10.88671875" style="19" customWidth="1"/>
    <col min="3256" max="3257" width="11.109375" style="19" customWidth="1"/>
    <col min="3258" max="3258" width="12.109375" style="19" customWidth="1"/>
    <col min="3259" max="3259" width="12.88671875" style="19" customWidth="1"/>
    <col min="3260" max="3260" width="10.6640625" style="19" customWidth="1"/>
    <col min="3261" max="3261" width="10.44140625" style="19" customWidth="1"/>
    <col min="3262" max="3262" width="10.109375" style="19" customWidth="1"/>
    <col min="3263" max="3499" width="9.109375" style="19"/>
    <col min="3500" max="3500" width="6.44140625" style="19" customWidth="1"/>
    <col min="3501" max="3501" width="10.88671875" style="19" customWidth="1"/>
    <col min="3502" max="3502" width="45.33203125" style="19" customWidth="1"/>
    <col min="3503" max="3503" width="12.109375" style="19" customWidth="1"/>
    <col min="3504" max="3504" width="11.44140625" style="19" customWidth="1"/>
    <col min="3505" max="3505" width="13" style="19" customWidth="1"/>
    <col min="3506" max="3506" width="15.33203125" style="19" customWidth="1"/>
    <col min="3507" max="3507" width="11.44140625" style="19" customWidth="1"/>
    <col min="3508" max="3510" width="11" style="19" customWidth="1"/>
    <col min="3511" max="3511" width="10.88671875" style="19" customWidth="1"/>
    <col min="3512" max="3513" width="11.109375" style="19" customWidth="1"/>
    <col min="3514" max="3514" width="12.109375" style="19" customWidth="1"/>
    <col min="3515" max="3515" width="12.88671875" style="19" customWidth="1"/>
    <col min="3516" max="3516" width="10.6640625" style="19" customWidth="1"/>
    <col min="3517" max="3517" width="10.44140625" style="19" customWidth="1"/>
    <col min="3518" max="3518" width="10.109375" style="19" customWidth="1"/>
    <col min="3519" max="3755" width="9.109375" style="19"/>
    <col min="3756" max="3756" width="6.44140625" style="19" customWidth="1"/>
    <col min="3757" max="3757" width="10.88671875" style="19" customWidth="1"/>
    <col min="3758" max="3758" width="45.33203125" style="19" customWidth="1"/>
    <col min="3759" max="3759" width="12.109375" style="19" customWidth="1"/>
    <col min="3760" max="3760" width="11.44140625" style="19" customWidth="1"/>
    <col min="3761" max="3761" width="13" style="19" customWidth="1"/>
    <col min="3762" max="3762" width="15.33203125" style="19" customWidth="1"/>
    <col min="3763" max="3763" width="11.44140625" style="19" customWidth="1"/>
    <col min="3764" max="3766" width="11" style="19" customWidth="1"/>
    <col min="3767" max="3767" width="10.88671875" style="19" customWidth="1"/>
    <col min="3768" max="3769" width="11.109375" style="19" customWidth="1"/>
    <col min="3770" max="3770" width="12.109375" style="19" customWidth="1"/>
    <col min="3771" max="3771" width="12.88671875" style="19" customWidth="1"/>
    <col min="3772" max="3772" width="10.6640625" style="19" customWidth="1"/>
    <col min="3773" max="3773" width="10.44140625" style="19" customWidth="1"/>
    <col min="3774" max="3774" width="10.109375" style="19" customWidth="1"/>
    <col min="3775" max="4011" width="9.109375" style="19"/>
    <col min="4012" max="4012" width="6.44140625" style="19" customWidth="1"/>
    <col min="4013" max="4013" width="10.88671875" style="19" customWidth="1"/>
    <col min="4014" max="4014" width="45.33203125" style="19" customWidth="1"/>
    <col min="4015" max="4015" width="12.109375" style="19" customWidth="1"/>
    <col min="4016" max="4016" width="11.44140625" style="19" customWidth="1"/>
    <col min="4017" max="4017" width="13" style="19" customWidth="1"/>
    <col min="4018" max="4018" width="15.33203125" style="19" customWidth="1"/>
    <col min="4019" max="4019" width="11.44140625" style="19" customWidth="1"/>
    <col min="4020" max="4022" width="11" style="19" customWidth="1"/>
    <col min="4023" max="4023" width="10.88671875" style="19" customWidth="1"/>
    <col min="4024" max="4025" width="11.109375" style="19" customWidth="1"/>
    <col min="4026" max="4026" width="12.109375" style="19" customWidth="1"/>
    <col min="4027" max="4027" width="12.88671875" style="19" customWidth="1"/>
    <col min="4028" max="4028" width="10.6640625" style="19" customWidth="1"/>
    <col min="4029" max="4029" width="10.44140625" style="19" customWidth="1"/>
    <col min="4030" max="4030" width="10.109375" style="19" customWidth="1"/>
    <col min="4031" max="4267" width="9.109375" style="19"/>
    <col min="4268" max="4268" width="6.44140625" style="19" customWidth="1"/>
    <col min="4269" max="4269" width="10.88671875" style="19" customWidth="1"/>
    <col min="4270" max="4270" width="45.33203125" style="19" customWidth="1"/>
    <col min="4271" max="4271" width="12.109375" style="19" customWidth="1"/>
    <col min="4272" max="4272" width="11.44140625" style="19" customWidth="1"/>
    <col min="4273" max="4273" width="13" style="19" customWidth="1"/>
    <col min="4274" max="4274" width="15.33203125" style="19" customWidth="1"/>
    <col min="4275" max="4275" width="11.44140625" style="19" customWidth="1"/>
    <col min="4276" max="4278" width="11" style="19" customWidth="1"/>
    <col min="4279" max="4279" width="10.88671875" style="19" customWidth="1"/>
    <col min="4280" max="4281" width="11.109375" style="19" customWidth="1"/>
    <col min="4282" max="4282" width="12.109375" style="19" customWidth="1"/>
    <col min="4283" max="4283" width="12.88671875" style="19" customWidth="1"/>
    <col min="4284" max="4284" width="10.6640625" style="19" customWidth="1"/>
    <col min="4285" max="4285" width="10.44140625" style="19" customWidth="1"/>
    <col min="4286" max="4286" width="10.109375" style="19" customWidth="1"/>
    <col min="4287" max="4523" width="9.109375" style="19"/>
    <col min="4524" max="4524" width="6.44140625" style="19" customWidth="1"/>
    <col min="4525" max="4525" width="10.88671875" style="19" customWidth="1"/>
    <col min="4526" max="4526" width="45.33203125" style="19" customWidth="1"/>
    <col min="4527" max="4527" width="12.109375" style="19" customWidth="1"/>
    <col min="4528" max="4528" width="11.44140625" style="19" customWidth="1"/>
    <col min="4529" max="4529" width="13" style="19" customWidth="1"/>
    <col min="4530" max="4530" width="15.33203125" style="19" customWidth="1"/>
    <col min="4531" max="4531" width="11.44140625" style="19" customWidth="1"/>
    <col min="4532" max="4534" width="11" style="19" customWidth="1"/>
    <col min="4535" max="4535" width="10.88671875" style="19" customWidth="1"/>
    <col min="4536" max="4537" width="11.109375" style="19" customWidth="1"/>
    <col min="4538" max="4538" width="12.109375" style="19" customWidth="1"/>
    <col min="4539" max="4539" width="12.88671875" style="19" customWidth="1"/>
    <col min="4540" max="4540" width="10.6640625" style="19" customWidth="1"/>
    <col min="4541" max="4541" width="10.44140625" style="19" customWidth="1"/>
    <col min="4542" max="4542" width="10.109375" style="19" customWidth="1"/>
    <col min="4543" max="4779" width="9.109375" style="19"/>
    <col min="4780" max="4780" width="6.44140625" style="19" customWidth="1"/>
    <col min="4781" max="4781" width="10.88671875" style="19" customWidth="1"/>
    <col min="4782" max="4782" width="45.33203125" style="19" customWidth="1"/>
    <col min="4783" max="4783" width="12.109375" style="19" customWidth="1"/>
    <col min="4784" max="4784" width="11.44140625" style="19" customWidth="1"/>
    <col min="4785" max="4785" width="13" style="19" customWidth="1"/>
    <col min="4786" max="4786" width="15.33203125" style="19" customWidth="1"/>
    <col min="4787" max="4787" width="11.44140625" style="19" customWidth="1"/>
    <col min="4788" max="4790" width="11" style="19" customWidth="1"/>
    <col min="4791" max="4791" width="10.88671875" style="19" customWidth="1"/>
    <col min="4792" max="4793" width="11.109375" style="19" customWidth="1"/>
    <col min="4794" max="4794" width="12.109375" style="19" customWidth="1"/>
    <col min="4795" max="4795" width="12.88671875" style="19" customWidth="1"/>
    <col min="4796" max="4796" width="10.6640625" style="19" customWidth="1"/>
    <col min="4797" max="4797" width="10.44140625" style="19" customWidth="1"/>
    <col min="4798" max="4798" width="10.109375" style="19" customWidth="1"/>
    <col min="4799" max="5035" width="9.109375" style="19"/>
    <col min="5036" max="5036" width="6.44140625" style="19" customWidth="1"/>
    <col min="5037" max="5037" width="10.88671875" style="19" customWidth="1"/>
    <col min="5038" max="5038" width="45.33203125" style="19" customWidth="1"/>
    <col min="5039" max="5039" width="12.109375" style="19" customWidth="1"/>
    <col min="5040" max="5040" width="11.44140625" style="19" customWidth="1"/>
    <col min="5041" max="5041" width="13" style="19" customWidth="1"/>
    <col min="5042" max="5042" width="15.33203125" style="19" customWidth="1"/>
    <col min="5043" max="5043" width="11.44140625" style="19" customWidth="1"/>
    <col min="5044" max="5046" width="11" style="19" customWidth="1"/>
    <col min="5047" max="5047" width="10.88671875" style="19" customWidth="1"/>
    <col min="5048" max="5049" width="11.109375" style="19" customWidth="1"/>
    <col min="5050" max="5050" width="12.109375" style="19" customWidth="1"/>
    <col min="5051" max="5051" width="12.88671875" style="19" customWidth="1"/>
    <col min="5052" max="5052" width="10.6640625" style="19" customWidth="1"/>
    <col min="5053" max="5053" width="10.44140625" style="19" customWidth="1"/>
    <col min="5054" max="5054" width="10.109375" style="19" customWidth="1"/>
    <col min="5055" max="5291" width="9.109375" style="19"/>
    <col min="5292" max="5292" width="6.44140625" style="19" customWidth="1"/>
    <col min="5293" max="5293" width="10.88671875" style="19" customWidth="1"/>
    <col min="5294" max="5294" width="45.33203125" style="19" customWidth="1"/>
    <col min="5295" max="5295" width="12.109375" style="19" customWidth="1"/>
    <col min="5296" max="5296" width="11.44140625" style="19" customWidth="1"/>
    <col min="5297" max="5297" width="13" style="19" customWidth="1"/>
    <col min="5298" max="5298" width="15.33203125" style="19" customWidth="1"/>
    <col min="5299" max="5299" width="11.44140625" style="19" customWidth="1"/>
    <col min="5300" max="5302" width="11" style="19" customWidth="1"/>
    <col min="5303" max="5303" width="10.88671875" style="19" customWidth="1"/>
    <col min="5304" max="5305" width="11.109375" style="19" customWidth="1"/>
    <col min="5306" max="5306" width="12.109375" style="19" customWidth="1"/>
    <col min="5307" max="5307" width="12.88671875" style="19" customWidth="1"/>
    <col min="5308" max="5308" width="10.6640625" style="19" customWidth="1"/>
    <col min="5309" max="5309" width="10.44140625" style="19" customWidth="1"/>
    <col min="5310" max="5310" width="10.109375" style="19" customWidth="1"/>
    <col min="5311" max="5547" width="9.109375" style="19"/>
    <col min="5548" max="5548" width="6.44140625" style="19" customWidth="1"/>
    <col min="5549" max="5549" width="10.88671875" style="19" customWidth="1"/>
    <col min="5550" max="5550" width="45.33203125" style="19" customWidth="1"/>
    <col min="5551" max="5551" width="12.109375" style="19" customWidth="1"/>
    <col min="5552" max="5552" width="11.44140625" style="19" customWidth="1"/>
    <col min="5553" max="5553" width="13" style="19" customWidth="1"/>
    <col min="5554" max="5554" width="15.33203125" style="19" customWidth="1"/>
    <col min="5555" max="5555" width="11.44140625" style="19" customWidth="1"/>
    <col min="5556" max="5558" width="11" style="19" customWidth="1"/>
    <col min="5559" max="5559" width="10.88671875" style="19" customWidth="1"/>
    <col min="5560" max="5561" width="11.109375" style="19" customWidth="1"/>
    <col min="5562" max="5562" width="12.109375" style="19" customWidth="1"/>
    <col min="5563" max="5563" width="12.88671875" style="19" customWidth="1"/>
    <col min="5564" max="5564" width="10.6640625" style="19" customWidth="1"/>
    <col min="5565" max="5565" width="10.44140625" style="19" customWidth="1"/>
    <col min="5566" max="5566" width="10.109375" style="19" customWidth="1"/>
    <col min="5567" max="5803" width="9.109375" style="19"/>
    <col min="5804" max="5804" width="6.44140625" style="19" customWidth="1"/>
    <col min="5805" max="5805" width="10.88671875" style="19" customWidth="1"/>
    <col min="5806" max="5806" width="45.33203125" style="19" customWidth="1"/>
    <col min="5807" max="5807" width="12.109375" style="19" customWidth="1"/>
    <col min="5808" max="5808" width="11.44140625" style="19" customWidth="1"/>
    <col min="5809" max="5809" width="13" style="19" customWidth="1"/>
    <col min="5810" max="5810" width="15.33203125" style="19" customWidth="1"/>
    <col min="5811" max="5811" width="11.44140625" style="19" customWidth="1"/>
    <col min="5812" max="5814" width="11" style="19" customWidth="1"/>
    <col min="5815" max="5815" width="10.88671875" style="19" customWidth="1"/>
    <col min="5816" max="5817" width="11.109375" style="19" customWidth="1"/>
    <col min="5818" max="5818" width="12.109375" style="19" customWidth="1"/>
    <col min="5819" max="5819" width="12.88671875" style="19" customWidth="1"/>
    <col min="5820" max="5820" width="10.6640625" style="19" customWidth="1"/>
    <col min="5821" max="5821" width="10.44140625" style="19" customWidth="1"/>
    <col min="5822" max="5822" width="10.109375" style="19" customWidth="1"/>
    <col min="5823" max="6059" width="9.109375" style="19"/>
    <col min="6060" max="6060" width="6.44140625" style="19" customWidth="1"/>
    <col min="6061" max="6061" width="10.88671875" style="19" customWidth="1"/>
    <col min="6062" max="6062" width="45.33203125" style="19" customWidth="1"/>
    <col min="6063" max="6063" width="12.109375" style="19" customWidth="1"/>
    <col min="6064" max="6064" width="11.44140625" style="19" customWidth="1"/>
    <col min="6065" max="6065" width="13" style="19" customWidth="1"/>
    <col min="6066" max="6066" width="15.33203125" style="19" customWidth="1"/>
    <col min="6067" max="6067" width="11.44140625" style="19" customWidth="1"/>
    <col min="6068" max="6070" width="11" style="19" customWidth="1"/>
    <col min="6071" max="6071" width="10.88671875" style="19" customWidth="1"/>
    <col min="6072" max="6073" width="11.109375" style="19" customWidth="1"/>
    <col min="6074" max="6074" width="12.109375" style="19" customWidth="1"/>
    <col min="6075" max="6075" width="12.88671875" style="19" customWidth="1"/>
    <col min="6076" max="6076" width="10.6640625" style="19" customWidth="1"/>
    <col min="6077" max="6077" width="10.44140625" style="19" customWidth="1"/>
    <col min="6078" max="6078" width="10.109375" style="19" customWidth="1"/>
    <col min="6079" max="6315" width="9.109375" style="19"/>
    <col min="6316" max="6316" width="6.44140625" style="19" customWidth="1"/>
    <col min="6317" max="6317" width="10.88671875" style="19" customWidth="1"/>
    <col min="6318" max="6318" width="45.33203125" style="19" customWidth="1"/>
    <col min="6319" max="6319" width="12.109375" style="19" customWidth="1"/>
    <col min="6320" max="6320" width="11.44140625" style="19" customWidth="1"/>
    <col min="6321" max="6321" width="13" style="19" customWidth="1"/>
    <col min="6322" max="6322" width="15.33203125" style="19" customWidth="1"/>
    <col min="6323" max="6323" width="11.44140625" style="19" customWidth="1"/>
    <col min="6324" max="6326" width="11" style="19" customWidth="1"/>
    <col min="6327" max="6327" width="10.88671875" style="19" customWidth="1"/>
    <col min="6328" max="6329" width="11.109375" style="19" customWidth="1"/>
    <col min="6330" max="6330" width="12.109375" style="19" customWidth="1"/>
    <col min="6331" max="6331" width="12.88671875" style="19" customWidth="1"/>
    <col min="6332" max="6332" width="10.6640625" style="19" customWidth="1"/>
    <col min="6333" max="6333" width="10.44140625" style="19" customWidth="1"/>
    <col min="6334" max="6334" width="10.109375" style="19" customWidth="1"/>
    <col min="6335" max="6571" width="9.109375" style="19"/>
    <col min="6572" max="6572" width="6.44140625" style="19" customWidth="1"/>
    <col min="6573" max="6573" width="10.88671875" style="19" customWidth="1"/>
    <col min="6574" max="6574" width="45.33203125" style="19" customWidth="1"/>
    <col min="6575" max="6575" width="12.109375" style="19" customWidth="1"/>
    <col min="6576" max="6576" width="11.44140625" style="19" customWidth="1"/>
    <col min="6577" max="6577" width="13" style="19" customWidth="1"/>
    <col min="6578" max="6578" width="15.33203125" style="19" customWidth="1"/>
    <col min="6579" max="6579" width="11.44140625" style="19" customWidth="1"/>
    <col min="6580" max="6582" width="11" style="19" customWidth="1"/>
    <col min="6583" max="6583" width="10.88671875" style="19" customWidth="1"/>
    <col min="6584" max="6585" width="11.109375" style="19" customWidth="1"/>
    <col min="6586" max="6586" width="12.109375" style="19" customWidth="1"/>
    <col min="6587" max="6587" width="12.88671875" style="19" customWidth="1"/>
    <col min="6588" max="6588" width="10.6640625" style="19" customWidth="1"/>
    <col min="6589" max="6589" width="10.44140625" style="19" customWidth="1"/>
    <col min="6590" max="6590" width="10.109375" style="19" customWidth="1"/>
    <col min="6591" max="6827" width="9.109375" style="19"/>
    <col min="6828" max="6828" width="6.44140625" style="19" customWidth="1"/>
    <col min="6829" max="6829" width="10.88671875" style="19" customWidth="1"/>
    <col min="6830" max="6830" width="45.33203125" style="19" customWidth="1"/>
    <col min="6831" max="6831" width="12.109375" style="19" customWidth="1"/>
    <col min="6832" max="6832" width="11.44140625" style="19" customWidth="1"/>
    <col min="6833" max="6833" width="13" style="19" customWidth="1"/>
    <col min="6834" max="6834" width="15.33203125" style="19" customWidth="1"/>
    <col min="6835" max="6835" width="11.44140625" style="19" customWidth="1"/>
    <col min="6836" max="6838" width="11" style="19" customWidth="1"/>
    <col min="6839" max="6839" width="10.88671875" style="19" customWidth="1"/>
    <col min="6840" max="6841" width="11.109375" style="19" customWidth="1"/>
    <col min="6842" max="6842" width="12.109375" style="19" customWidth="1"/>
    <col min="6843" max="6843" width="12.88671875" style="19" customWidth="1"/>
    <col min="6844" max="6844" width="10.6640625" style="19" customWidth="1"/>
    <col min="6845" max="6845" width="10.44140625" style="19" customWidth="1"/>
    <col min="6846" max="6846" width="10.109375" style="19" customWidth="1"/>
    <col min="6847" max="7083" width="9.109375" style="19"/>
    <col min="7084" max="7084" width="6.44140625" style="19" customWidth="1"/>
    <col min="7085" max="7085" width="10.88671875" style="19" customWidth="1"/>
    <col min="7086" max="7086" width="45.33203125" style="19" customWidth="1"/>
    <col min="7087" max="7087" width="12.109375" style="19" customWidth="1"/>
    <col min="7088" max="7088" width="11.44140625" style="19" customWidth="1"/>
    <col min="7089" max="7089" width="13" style="19" customWidth="1"/>
    <col min="7090" max="7090" width="15.33203125" style="19" customWidth="1"/>
    <col min="7091" max="7091" width="11.44140625" style="19" customWidth="1"/>
    <col min="7092" max="7094" width="11" style="19" customWidth="1"/>
    <col min="7095" max="7095" width="10.88671875" style="19" customWidth="1"/>
    <col min="7096" max="7097" width="11.109375" style="19" customWidth="1"/>
    <col min="7098" max="7098" width="12.109375" style="19" customWidth="1"/>
    <col min="7099" max="7099" width="12.88671875" style="19" customWidth="1"/>
    <col min="7100" max="7100" width="10.6640625" style="19" customWidth="1"/>
    <col min="7101" max="7101" width="10.44140625" style="19" customWidth="1"/>
    <col min="7102" max="7102" width="10.109375" style="19" customWidth="1"/>
    <col min="7103" max="7339" width="9.109375" style="19"/>
    <col min="7340" max="7340" width="6.44140625" style="19" customWidth="1"/>
    <col min="7341" max="7341" width="10.88671875" style="19" customWidth="1"/>
    <col min="7342" max="7342" width="45.33203125" style="19" customWidth="1"/>
    <col min="7343" max="7343" width="12.109375" style="19" customWidth="1"/>
    <col min="7344" max="7344" width="11.44140625" style="19" customWidth="1"/>
    <col min="7345" max="7345" width="13" style="19" customWidth="1"/>
    <col min="7346" max="7346" width="15.33203125" style="19" customWidth="1"/>
    <col min="7347" max="7347" width="11.44140625" style="19" customWidth="1"/>
    <col min="7348" max="7350" width="11" style="19" customWidth="1"/>
    <col min="7351" max="7351" width="10.88671875" style="19" customWidth="1"/>
    <col min="7352" max="7353" width="11.109375" style="19" customWidth="1"/>
    <col min="7354" max="7354" width="12.109375" style="19" customWidth="1"/>
    <col min="7355" max="7355" width="12.88671875" style="19" customWidth="1"/>
    <col min="7356" max="7356" width="10.6640625" style="19" customWidth="1"/>
    <col min="7357" max="7357" width="10.44140625" style="19" customWidth="1"/>
    <col min="7358" max="7358" width="10.109375" style="19" customWidth="1"/>
    <col min="7359" max="7595" width="9.109375" style="19"/>
    <col min="7596" max="7596" width="6.44140625" style="19" customWidth="1"/>
    <col min="7597" max="7597" width="10.88671875" style="19" customWidth="1"/>
    <col min="7598" max="7598" width="45.33203125" style="19" customWidth="1"/>
    <col min="7599" max="7599" width="12.109375" style="19" customWidth="1"/>
    <col min="7600" max="7600" width="11.44140625" style="19" customWidth="1"/>
    <col min="7601" max="7601" width="13" style="19" customWidth="1"/>
    <col min="7602" max="7602" width="15.33203125" style="19" customWidth="1"/>
    <col min="7603" max="7603" width="11.44140625" style="19" customWidth="1"/>
    <col min="7604" max="7606" width="11" style="19" customWidth="1"/>
    <col min="7607" max="7607" width="10.88671875" style="19" customWidth="1"/>
    <col min="7608" max="7609" width="11.109375" style="19" customWidth="1"/>
    <col min="7610" max="7610" width="12.109375" style="19" customWidth="1"/>
    <col min="7611" max="7611" width="12.88671875" style="19" customWidth="1"/>
    <col min="7612" max="7612" width="10.6640625" style="19" customWidth="1"/>
    <col min="7613" max="7613" width="10.44140625" style="19" customWidth="1"/>
    <col min="7614" max="7614" width="10.109375" style="19" customWidth="1"/>
    <col min="7615" max="7851" width="9.109375" style="19"/>
    <col min="7852" max="7852" width="6.44140625" style="19" customWidth="1"/>
    <col min="7853" max="7853" width="10.88671875" style="19" customWidth="1"/>
    <col min="7854" max="7854" width="45.33203125" style="19" customWidth="1"/>
    <col min="7855" max="7855" width="12.109375" style="19" customWidth="1"/>
    <col min="7856" max="7856" width="11.44140625" style="19" customWidth="1"/>
    <col min="7857" max="7857" width="13" style="19" customWidth="1"/>
    <col min="7858" max="7858" width="15.33203125" style="19" customWidth="1"/>
    <col min="7859" max="7859" width="11.44140625" style="19" customWidth="1"/>
    <col min="7860" max="7862" width="11" style="19" customWidth="1"/>
    <col min="7863" max="7863" width="10.88671875" style="19" customWidth="1"/>
    <col min="7864" max="7865" width="11.109375" style="19" customWidth="1"/>
    <col min="7866" max="7866" width="12.109375" style="19" customWidth="1"/>
    <col min="7867" max="7867" width="12.88671875" style="19" customWidth="1"/>
    <col min="7868" max="7868" width="10.6640625" style="19" customWidth="1"/>
    <col min="7869" max="7869" width="10.44140625" style="19" customWidth="1"/>
    <col min="7870" max="7870" width="10.109375" style="19" customWidth="1"/>
    <col min="7871" max="8107" width="9.109375" style="19"/>
    <col min="8108" max="8108" width="6.44140625" style="19" customWidth="1"/>
    <col min="8109" max="8109" width="10.88671875" style="19" customWidth="1"/>
    <col min="8110" max="8110" width="45.33203125" style="19" customWidth="1"/>
    <col min="8111" max="8111" width="12.109375" style="19" customWidth="1"/>
    <col min="8112" max="8112" width="11.44140625" style="19" customWidth="1"/>
    <col min="8113" max="8113" width="13" style="19" customWidth="1"/>
    <col min="8114" max="8114" width="15.33203125" style="19" customWidth="1"/>
    <col min="8115" max="8115" width="11.44140625" style="19" customWidth="1"/>
    <col min="8116" max="8118" width="11" style="19" customWidth="1"/>
    <col min="8119" max="8119" width="10.88671875" style="19" customWidth="1"/>
    <col min="8120" max="8121" width="11.109375" style="19" customWidth="1"/>
    <col min="8122" max="8122" width="12.109375" style="19" customWidth="1"/>
    <col min="8123" max="8123" width="12.88671875" style="19" customWidth="1"/>
    <col min="8124" max="8124" width="10.6640625" style="19" customWidth="1"/>
    <col min="8125" max="8125" width="10.44140625" style="19" customWidth="1"/>
    <col min="8126" max="8126" width="10.109375" style="19" customWidth="1"/>
    <col min="8127" max="8363" width="9.109375" style="19"/>
    <col min="8364" max="8364" width="6.44140625" style="19" customWidth="1"/>
    <col min="8365" max="8365" width="10.88671875" style="19" customWidth="1"/>
    <col min="8366" max="8366" width="45.33203125" style="19" customWidth="1"/>
    <col min="8367" max="8367" width="12.109375" style="19" customWidth="1"/>
    <col min="8368" max="8368" width="11.44140625" style="19" customWidth="1"/>
    <col min="8369" max="8369" width="13" style="19" customWidth="1"/>
    <col min="8370" max="8370" width="15.33203125" style="19" customWidth="1"/>
    <col min="8371" max="8371" width="11.44140625" style="19" customWidth="1"/>
    <col min="8372" max="8374" width="11" style="19" customWidth="1"/>
    <col min="8375" max="8375" width="10.88671875" style="19" customWidth="1"/>
    <col min="8376" max="8377" width="11.109375" style="19" customWidth="1"/>
    <col min="8378" max="8378" width="12.109375" style="19" customWidth="1"/>
    <col min="8379" max="8379" width="12.88671875" style="19" customWidth="1"/>
    <col min="8380" max="8380" width="10.6640625" style="19" customWidth="1"/>
    <col min="8381" max="8381" width="10.44140625" style="19" customWidth="1"/>
    <col min="8382" max="8382" width="10.109375" style="19" customWidth="1"/>
    <col min="8383" max="8619" width="9.109375" style="19"/>
    <col min="8620" max="8620" width="6.44140625" style="19" customWidth="1"/>
    <col min="8621" max="8621" width="10.88671875" style="19" customWidth="1"/>
    <col min="8622" max="8622" width="45.33203125" style="19" customWidth="1"/>
    <col min="8623" max="8623" width="12.109375" style="19" customWidth="1"/>
    <col min="8624" max="8624" width="11.44140625" style="19" customWidth="1"/>
    <col min="8625" max="8625" width="13" style="19" customWidth="1"/>
    <col min="8626" max="8626" width="15.33203125" style="19" customWidth="1"/>
    <col min="8627" max="8627" width="11.44140625" style="19" customWidth="1"/>
    <col min="8628" max="8630" width="11" style="19" customWidth="1"/>
    <col min="8631" max="8631" width="10.88671875" style="19" customWidth="1"/>
    <col min="8632" max="8633" width="11.109375" style="19" customWidth="1"/>
    <col min="8634" max="8634" width="12.109375" style="19" customWidth="1"/>
    <col min="8635" max="8635" width="12.88671875" style="19" customWidth="1"/>
    <col min="8636" max="8636" width="10.6640625" style="19" customWidth="1"/>
    <col min="8637" max="8637" width="10.44140625" style="19" customWidth="1"/>
    <col min="8638" max="8638" width="10.109375" style="19" customWidth="1"/>
    <col min="8639" max="8875" width="9.109375" style="19"/>
    <col min="8876" max="8876" width="6.44140625" style="19" customWidth="1"/>
    <col min="8877" max="8877" width="10.88671875" style="19" customWidth="1"/>
    <col min="8878" max="8878" width="45.33203125" style="19" customWidth="1"/>
    <col min="8879" max="8879" width="12.109375" style="19" customWidth="1"/>
    <col min="8880" max="8880" width="11.44140625" style="19" customWidth="1"/>
    <col min="8881" max="8881" width="13" style="19" customWidth="1"/>
    <col min="8882" max="8882" width="15.33203125" style="19" customWidth="1"/>
    <col min="8883" max="8883" width="11.44140625" style="19" customWidth="1"/>
    <col min="8884" max="8886" width="11" style="19" customWidth="1"/>
    <col min="8887" max="8887" width="10.88671875" style="19" customWidth="1"/>
    <col min="8888" max="8889" width="11.109375" style="19" customWidth="1"/>
    <col min="8890" max="8890" width="12.109375" style="19" customWidth="1"/>
    <col min="8891" max="8891" width="12.88671875" style="19" customWidth="1"/>
    <col min="8892" max="8892" width="10.6640625" style="19" customWidth="1"/>
    <col min="8893" max="8893" width="10.44140625" style="19" customWidth="1"/>
    <col min="8894" max="8894" width="10.109375" style="19" customWidth="1"/>
    <col min="8895" max="9131" width="9.109375" style="19"/>
    <col min="9132" max="9132" width="6.44140625" style="19" customWidth="1"/>
    <col min="9133" max="9133" width="10.88671875" style="19" customWidth="1"/>
    <col min="9134" max="9134" width="45.33203125" style="19" customWidth="1"/>
    <col min="9135" max="9135" width="12.109375" style="19" customWidth="1"/>
    <col min="9136" max="9136" width="11.44140625" style="19" customWidth="1"/>
    <col min="9137" max="9137" width="13" style="19" customWidth="1"/>
    <col min="9138" max="9138" width="15.33203125" style="19" customWidth="1"/>
    <col min="9139" max="9139" width="11.44140625" style="19" customWidth="1"/>
    <col min="9140" max="9142" width="11" style="19" customWidth="1"/>
    <col min="9143" max="9143" width="10.88671875" style="19" customWidth="1"/>
    <col min="9144" max="9145" width="11.109375" style="19" customWidth="1"/>
    <col min="9146" max="9146" width="12.109375" style="19" customWidth="1"/>
    <col min="9147" max="9147" width="12.88671875" style="19" customWidth="1"/>
    <col min="9148" max="9148" width="10.6640625" style="19" customWidth="1"/>
    <col min="9149" max="9149" width="10.44140625" style="19" customWidth="1"/>
    <col min="9150" max="9150" width="10.109375" style="19" customWidth="1"/>
    <col min="9151" max="9387" width="9.109375" style="19"/>
    <col min="9388" max="9388" width="6.44140625" style="19" customWidth="1"/>
    <col min="9389" max="9389" width="10.88671875" style="19" customWidth="1"/>
    <col min="9390" max="9390" width="45.33203125" style="19" customWidth="1"/>
    <col min="9391" max="9391" width="12.109375" style="19" customWidth="1"/>
    <col min="9392" max="9392" width="11.44140625" style="19" customWidth="1"/>
    <col min="9393" max="9393" width="13" style="19" customWidth="1"/>
    <col min="9394" max="9394" width="15.33203125" style="19" customWidth="1"/>
    <col min="9395" max="9395" width="11.44140625" style="19" customWidth="1"/>
    <col min="9396" max="9398" width="11" style="19" customWidth="1"/>
    <col min="9399" max="9399" width="10.88671875" style="19" customWidth="1"/>
    <col min="9400" max="9401" width="11.109375" style="19" customWidth="1"/>
    <col min="9402" max="9402" width="12.109375" style="19" customWidth="1"/>
    <col min="9403" max="9403" width="12.88671875" style="19" customWidth="1"/>
    <col min="9404" max="9404" width="10.6640625" style="19" customWidth="1"/>
    <col min="9405" max="9405" width="10.44140625" style="19" customWidth="1"/>
    <col min="9406" max="9406" width="10.109375" style="19" customWidth="1"/>
    <col min="9407" max="9643" width="9.109375" style="19"/>
    <col min="9644" max="9644" width="6.44140625" style="19" customWidth="1"/>
    <col min="9645" max="9645" width="10.88671875" style="19" customWidth="1"/>
    <col min="9646" max="9646" width="45.33203125" style="19" customWidth="1"/>
    <col min="9647" max="9647" width="12.109375" style="19" customWidth="1"/>
    <col min="9648" max="9648" width="11.44140625" style="19" customWidth="1"/>
    <col min="9649" max="9649" width="13" style="19" customWidth="1"/>
    <col min="9650" max="9650" width="15.33203125" style="19" customWidth="1"/>
    <col min="9651" max="9651" width="11.44140625" style="19" customWidth="1"/>
    <col min="9652" max="9654" width="11" style="19" customWidth="1"/>
    <col min="9655" max="9655" width="10.88671875" style="19" customWidth="1"/>
    <col min="9656" max="9657" width="11.109375" style="19" customWidth="1"/>
    <col min="9658" max="9658" width="12.109375" style="19" customWidth="1"/>
    <col min="9659" max="9659" width="12.88671875" style="19" customWidth="1"/>
    <col min="9660" max="9660" width="10.6640625" style="19" customWidth="1"/>
    <col min="9661" max="9661" width="10.44140625" style="19" customWidth="1"/>
    <col min="9662" max="9662" width="10.109375" style="19" customWidth="1"/>
    <col min="9663" max="9899" width="9.109375" style="19"/>
    <col min="9900" max="9900" width="6.44140625" style="19" customWidth="1"/>
    <col min="9901" max="9901" width="10.88671875" style="19" customWidth="1"/>
    <col min="9902" max="9902" width="45.33203125" style="19" customWidth="1"/>
    <col min="9903" max="9903" width="12.109375" style="19" customWidth="1"/>
    <col min="9904" max="9904" width="11.44140625" style="19" customWidth="1"/>
    <col min="9905" max="9905" width="13" style="19" customWidth="1"/>
    <col min="9906" max="9906" width="15.33203125" style="19" customWidth="1"/>
    <col min="9907" max="9907" width="11.44140625" style="19" customWidth="1"/>
    <col min="9908" max="9910" width="11" style="19" customWidth="1"/>
    <col min="9911" max="9911" width="10.88671875" style="19" customWidth="1"/>
    <col min="9912" max="9913" width="11.109375" style="19" customWidth="1"/>
    <col min="9914" max="9914" width="12.109375" style="19" customWidth="1"/>
    <col min="9915" max="9915" width="12.88671875" style="19" customWidth="1"/>
    <col min="9916" max="9916" width="10.6640625" style="19" customWidth="1"/>
    <col min="9917" max="9917" width="10.44140625" style="19" customWidth="1"/>
    <col min="9918" max="9918" width="10.109375" style="19" customWidth="1"/>
    <col min="9919" max="10155" width="9.109375" style="19"/>
    <col min="10156" max="10156" width="6.44140625" style="19" customWidth="1"/>
    <col min="10157" max="10157" width="10.88671875" style="19" customWidth="1"/>
    <col min="10158" max="10158" width="45.33203125" style="19" customWidth="1"/>
    <col min="10159" max="10159" width="12.109375" style="19" customWidth="1"/>
    <col min="10160" max="10160" width="11.44140625" style="19" customWidth="1"/>
    <col min="10161" max="10161" width="13" style="19" customWidth="1"/>
    <col min="10162" max="10162" width="15.33203125" style="19" customWidth="1"/>
    <col min="10163" max="10163" width="11.44140625" style="19" customWidth="1"/>
    <col min="10164" max="10166" width="11" style="19" customWidth="1"/>
    <col min="10167" max="10167" width="10.88671875" style="19" customWidth="1"/>
    <col min="10168" max="10169" width="11.109375" style="19" customWidth="1"/>
    <col min="10170" max="10170" width="12.109375" style="19" customWidth="1"/>
    <col min="10171" max="10171" width="12.88671875" style="19" customWidth="1"/>
    <col min="10172" max="10172" width="10.6640625" style="19" customWidth="1"/>
    <col min="10173" max="10173" width="10.44140625" style="19" customWidth="1"/>
    <col min="10174" max="10174" width="10.109375" style="19" customWidth="1"/>
    <col min="10175" max="10411" width="9.109375" style="19"/>
    <col min="10412" max="10412" width="6.44140625" style="19" customWidth="1"/>
    <col min="10413" max="10413" width="10.88671875" style="19" customWidth="1"/>
    <col min="10414" max="10414" width="45.33203125" style="19" customWidth="1"/>
    <col min="10415" max="10415" width="12.109375" style="19" customWidth="1"/>
    <col min="10416" max="10416" width="11.44140625" style="19" customWidth="1"/>
    <col min="10417" max="10417" width="13" style="19" customWidth="1"/>
    <col min="10418" max="10418" width="15.33203125" style="19" customWidth="1"/>
    <col min="10419" max="10419" width="11.44140625" style="19" customWidth="1"/>
    <col min="10420" max="10422" width="11" style="19" customWidth="1"/>
    <col min="10423" max="10423" width="10.88671875" style="19" customWidth="1"/>
    <col min="10424" max="10425" width="11.109375" style="19" customWidth="1"/>
    <col min="10426" max="10426" width="12.109375" style="19" customWidth="1"/>
    <col min="10427" max="10427" width="12.88671875" style="19" customWidth="1"/>
    <col min="10428" max="10428" width="10.6640625" style="19" customWidth="1"/>
    <col min="10429" max="10429" width="10.44140625" style="19" customWidth="1"/>
    <col min="10430" max="10430" width="10.109375" style="19" customWidth="1"/>
    <col min="10431" max="10667" width="9.109375" style="19"/>
    <col min="10668" max="10668" width="6.44140625" style="19" customWidth="1"/>
    <col min="10669" max="10669" width="10.88671875" style="19" customWidth="1"/>
    <col min="10670" max="10670" width="45.33203125" style="19" customWidth="1"/>
    <col min="10671" max="10671" width="12.109375" style="19" customWidth="1"/>
    <col min="10672" max="10672" width="11.44140625" style="19" customWidth="1"/>
    <col min="10673" max="10673" width="13" style="19" customWidth="1"/>
    <col min="10674" max="10674" width="15.33203125" style="19" customWidth="1"/>
    <col min="10675" max="10675" width="11.44140625" style="19" customWidth="1"/>
    <col min="10676" max="10678" width="11" style="19" customWidth="1"/>
    <col min="10679" max="10679" width="10.88671875" style="19" customWidth="1"/>
    <col min="10680" max="10681" width="11.109375" style="19" customWidth="1"/>
    <col min="10682" max="10682" width="12.109375" style="19" customWidth="1"/>
    <col min="10683" max="10683" width="12.88671875" style="19" customWidth="1"/>
    <col min="10684" max="10684" width="10.6640625" style="19" customWidth="1"/>
    <col min="10685" max="10685" width="10.44140625" style="19" customWidth="1"/>
    <col min="10686" max="10686" width="10.109375" style="19" customWidth="1"/>
    <col min="10687" max="10923" width="9.109375" style="19"/>
    <col min="10924" max="10924" width="6.44140625" style="19" customWidth="1"/>
    <col min="10925" max="10925" width="10.88671875" style="19" customWidth="1"/>
    <col min="10926" max="10926" width="45.33203125" style="19" customWidth="1"/>
    <col min="10927" max="10927" width="12.109375" style="19" customWidth="1"/>
    <col min="10928" max="10928" width="11.44140625" style="19" customWidth="1"/>
    <col min="10929" max="10929" width="13" style="19" customWidth="1"/>
    <col min="10930" max="10930" width="15.33203125" style="19" customWidth="1"/>
    <col min="10931" max="10931" width="11.44140625" style="19" customWidth="1"/>
    <col min="10932" max="10934" width="11" style="19" customWidth="1"/>
    <col min="10935" max="10935" width="10.88671875" style="19" customWidth="1"/>
    <col min="10936" max="10937" width="11.109375" style="19" customWidth="1"/>
    <col min="10938" max="10938" width="12.109375" style="19" customWidth="1"/>
    <col min="10939" max="10939" width="12.88671875" style="19" customWidth="1"/>
    <col min="10940" max="10940" width="10.6640625" style="19" customWidth="1"/>
    <col min="10941" max="10941" width="10.44140625" style="19" customWidth="1"/>
    <col min="10942" max="10942" width="10.109375" style="19" customWidth="1"/>
    <col min="10943" max="11179" width="9.109375" style="19"/>
    <col min="11180" max="11180" width="6.44140625" style="19" customWidth="1"/>
    <col min="11181" max="11181" width="10.88671875" style="19" customWidth="1"/>
    <col min="11182" max="11182" width="45.33203125" style="19" customWidth="1"/>
    <col min="11183" max="11183" width="12.109375" style="19" customWidth="1"/>
    <col min="11184" max="11184" width="11.44140625" style="19" customWidth="1"/>
    <col min="11185" max="11185" width="13" style="19" customWidth="1"/>
    <col min="11186" max="11186" width="15.33203125" style="19" customWidth="1"/>
    <col min="11187" max="11187" width="11.44140625" style="19" customWidth="1"/>
    <col min="11188" max="11190" width="11" style="19" customWidth="1"/>
    <col min="11191" max="11191" width="10.88671875" style="19" customWidth="1"/>
    <col min="11192" max="11193" width="11.109375" style="19" customWidth="1"/>
    <col min="11194" max="11194" width="12.109375" style="19" customWidth="1"/>
    <col min="11195" max="11195" width="12.88671875" style="19" customWidth="1"/>
    <col min="11196" max="11196" width="10.6640625" style="19" customWidth="1"/>
    <col min="11197" max="11197" width="10.44140625" style="19" customWidth="1"/>
    <col min="11198" max="11198" width="10.109375" style="19" customWidth="1"/>
    <col min="11199" max="11435" width="9.109375" style="19"/>
    <col min="11436" max="11436" width="6.44140625" style="19" customWidth="1"/>
    <col min="11437" max="11437" width="10.88671875" style="19" customWidth="1"/>
    <col min="11438" max="11438" width="45.33203125" style="19" customWidth="1"/>
    <col min="11439" max="11439" width="12.109375" style="19" customWidth="1"/>
    <col min="11440" max="11440" width="11.44140625" style="19" customWidth="1"/>
    <col min="11441" max="11441" width="13" style="19" customWidth="1"/>
    <col min="11442" max="11442" width="15.33203125" style="19" customWidth="1"/>
    <col min="11443" max="11443" width="11.44140625" style="19" customWidth="1"/>
    <col min="11444" max="11446" width="11" style="19" customWidth="1"/>
    <col min="11447" max="11447" width="10.88671875" style="19" customWidth="1"/>
    <col min="11448" max="11449" width="11.109375" style="19" customWidth="1"/>
    <col min="11450" max="11450" width="12.109375" style="19" customWidth="1"/>
    <col min="11451" max="11451" width="12.88671875" style="19" customWidth="1"/>
    <col min="11452" max="11452" width="10.6640625" style="19" customWidth="1"/>
    <col min="11453" max="11453" width="10.44140625" style="19" customWidth="1"/>
    <col min="11454" max="11454" width="10.109375" style="19" customWidth="1"/>
    <col min="11455" max="11691" width="9.109375" style="19"/>
    <col min="11692" max="11692" width="6.44140625" style="19" customWidth="1"/>
    <col min="11693" max="11693" width="10.88671875" style="19" customWidth="1"/>
    <col min="11694" max="11694" width="45.33203125" style="19" customWidth="1"/>
    <col min="11695" max="11695" width="12.109375" style="19" customWidth="1"/>
    <col min="11696" max="11696" width="11.44140625" style="19" customWidth="1"/>
    <col min="11697" max="11697" width="13" style="19" customWidth="1"/>
    <col min="11698" max="11698" width="15.33203125" style="19" customWidth="1"/>
    <col min="11699" max="11699" width="11.44140625" style="19" customWidth="1"/>
    <col min="11700" max="11702" width="11" style="19" customWidth="1"/>
    <col min="11703" max="11703" width="10.88671875" style="19" customWidth="1"/>
    <col min="11704" max="11705" width="11.109375" style="19" customWidth="1"/>
    <col min="11706" max="11706" width="12.109375" style="19" customWidth="1"/>
    <col min="11707" max="11707" width="12.88671875" style="19" customWidth="1"/>
    <col min="11708" max="11708" width="10.6640625" style="19" customWidth="1"/>
    <col min="11709" max="11709" width="10.44140625" style="19" customWidth="1"/>
    <col min="11710" max="11710" width="10.109375" style="19" customWidth="1"/>
    <col min="11711" max="11947" width="9.109375" style="19"/>
    <col min="11948" max="11948" width="6.44140625" style="19" customWidth="1"/>
    <col min="11949" max="11949" width="10.88671875" style="19" customWidth="1"/>
    <col min="11950" max="11950" width="45.33203125" style="19" customWidth="1"/>
    <col min="11951" max="11951" width="12.109375" style="19" customWidth="1"/>
    <col min="11952" max="11952" width="11.44140625" style="19" customWidth="1"/>
    <col min="11953" max="11953" width="13" style="19" customWidth="1"/>
    <col min="11954" max="11954" width="15.33203125" style="19" customWidth="1"/>
    <col min="11955" max="11955" width="11.44140625" style="19" customWidth="1"/>
    <col min="11956" max="11958" width="11" style="19" customWidth="1"/>
    <col min="11959" max="11959" width="10.88671875" style="19" customWidth="1"/>
    <col min="11960" max="11961" width="11.109375" style="19" customWidth="1"/>
    <col min="11962" max="11962" width="12.109375" style="19" customWidth="1"/>
    <col min="11963" max="11963" width="12.88671875" style="19" customWidth="1"/>
    <col min="11964" max="11964" width="10.6640625" style="19" customWidth="1"/>
    <col min="11965" max="11965" width="10.44140625" style="19" customWidth="1"/>
    <col min="11966" max="11966" width="10.109375" style="19" customWidth="1"/>
    <col min="11967" max="12203" width="9.109375" style="19"/>
    <col min="12204" max="12204" width="6.44140625" style="19" customWidth="1"/>
    <col min="12205" max="12205" width="10.88671875" style="19" customWidth="1"/>
    <col min="12206" max="12206" width="45.33203125" style="19" customWidth="1"/>
    <col min="12207" max="12207" width="12.109375" style="19" customWidth="1"/>
    <col min="12208" max="12208" width="11.44140625" style="19" customWidth="1"/>
    <col min="12209" max="12209" width="13" style="19" customWidth="1"/>
    <col min="12210" max="12210" width="15.33203125" style="19" customWidth="1"/>
    <col min="12211" max="12211" width="11.44140625" style="19" customWidth="1"/>
    <col min="12212" max="12214" width="11" style="19" customWidth="1"/>
    <col min="12215" max="12215" width="10.88671875" style="19" customWidth="1"/>
    <col min="12216" max="12217" width="11.109375" style="19" customWidth="1"/>
    <col min="12218" max="12218" width="12.109375" style="19" customWidth="1"/>
    <col min="12219" max="12219" width="12.88671875" style="19" customWidth="1"/>
    <col min="12220" max="12220" width="10.6640625" style="19" customWidth="1"/>
    <col min="12221" max="12221" width="10.44140625" style="19" customWidth="1"/>
    <col min="12222" max="12222" width="10.109375" style="19" customWidth="1"/>
    <col min="12223" max="12459" width="9.109375" style="19"/>
    <col min="12460" max="12460" width="6.44140625" style="19" customWidth="1"/>
    <col min="12461" max="12461" width="10.88671875" style="19" customWidth="1"/>
    <col min="12462" max="12462" width="45.33203125" style="19" customWidth="1"/>
    <col min="12463" max="12463" width="12.109375" style="19" customWidth="1"/>
    <col min="12464" max="12464" width="11.44140625" style="19" customWidth="1"/>
    <col min="12465" max="12465" width="13" style="19" customWidth="1"/>
    <col min="12466" max="12466" width="15.33203125" style="19" customWidth="1"/>
    <col min="12467" max="12467" width="11.44140625" style="19" customWidth="1"/>
    <col min="12468" max="12470" width="11" style="19" customWidth="1"/>
    <col min="12471" max="12471" width="10.88671875" style="19" customWidth="1"/>
    <col min="12472" max="12473" width="11.109375" style="19" customWidth="1"/>
    <col min="12474" max="12474" width="12.109375" style="19" customWidth="1"/>
    <col min="12475" max="12475" width="12.88671875" style="19" customWidth="1"/>
    <col min="12476" max="12476" width="10.6640625" style="19" customWidth="1"/>
    <col min="12477" max="12477" width="10.44140625" style="19" customWidth="1"/>
    <col min="12478" max="12478" width="10.109375" style="19" customWidth="1"/>
    <col min="12479" max="12715" width="9.109375" style="19"/>
    <col min="12716" max="12716" width="6.44140625" style="19" customWidth="1"/>
    <col min="12717" max="12717" width="10.88671875" style="19" customWidth="1"/>
    <col min="12718" max="12718" width="45.33203125" style="19" customWidth="1"/>
    <col min="12719" max="12719" width="12.109375" style="19" customWidth="1"/>
    <col min="12720" max="12720" width="11.44140625" style="19" customWidth="1"/>
    <col min="12721" max="12721" width="13" style="19" customWidth="1"/>
    <col min="12722" max="12722" width="15.33203125" style="19" customWidth="1"/>
    <col min="12723" max="12723" width="11.44140625" style="19" customWidth="1"/>
    <col min="12724" max="12726" width="11" style="19" customWidth="1"/>
    <col min="12727" max="12727" width="10.88671875" style="19" customWidth="1"/>
    <col min="12728" max="12729" width="11.109375" style="19" customWidth="1"/>
    <col min="12730" max="12730" width="12.109375" style="19" customWidth="1"/>
    <col min="12731" max="12731" width="12.88671875" style="19" customWidth="1"/>
    <col min="12732" max="12732" width="10.6640625" style="19" customWidth="1"/>
    <col min="12733" max="12733" width="10.44140625" style="19" customWidth="1"/>
    <col min="12734" max="12734" width="10.109375" style="19" customWidth="1"/>
    <col min="12735" max="12971" width="9.109375" style="19"/>
    <col min="12972" max="12972" width="6.44140625" style="19" customWidth="1"/>
    <col min="12973" max="12973" width="10.88671875" style="19" customWidth="1"/>
    <col min="12974" max="12974" width="45.33203125" style="19" customWidth="1"/>
    <col min="12975" max="12975" width="12.109375" style="19" customWidth="1"/>
    <col min="12976" max="12976" width="11.44140625" style="19" customWidth="1"/>
    <col min="12977" max="12977" width="13" style="19" customWidth="1"/>
    <col min="12978" max="12978" width="15.33203125" style="19" customWidth="1"/>
    <col min="12979" max="12979" width="11.44140625" style="19" customWidth="1"/>
    <col min="12980" max="12982" width="11" style="19" customWidth="1"/>
    <col min="12983" max="12983" width="10.88671875" style="19" customWidth="1"/>
    <col min="12984" max="12985" width="11.109375" style="19" customWidth="1"/>
    <col min="12986" max="12986" width="12.109375" style="19" customWidth="1"/>
    <col min="12987" max="12987" width="12.88671875" style="19" customWidth="1"/>
    <col min="12988" max="12988" width="10.6640625" style="19" customWidth="1"/>
    <col min="12989" max="12989" width="10.44140625" style="19" customWidth="1"/>
    <col min="12990" max="12990" width="10.109375" style="19" customWidth="1"/>
    <col min="12991" max="13227" width="9.109375" style="19"/>
    <col min="13228" max="13228" width="6.44140625" style="19" customWidth="1"/>
    <col min="13229" max="13229" width="10.88671875" style="19" customWidth="1"/>
    <col min="13230" max="13230" width="45.33203125" style="19" customWidth="1"/>
    <col min="13231" max="13231" width="12.109375" style="19" customWidth="1"/>
    <col min="13232" max="13232" width="11.44140625" style="19" customWidth="1"/>
    <col min="13233" max="13233" width="13" style="19" customWidth="1"/>
    <col min="13234" max="13234" width="15.33203125" style="19" customWidth="1"/>
    <col min="13235" max="13235" width="11.44140625" style="19" customWidth="1"/>
    <col min="13236" max="13238" width="11" style="19" customWidth="1"/>
    <col min="13239" max="13239" width="10.88671875" style="19" customWidth="1"/>
    <col min="13240" max="13241" width="11.109375" style="19" customWidth="1"/>
    <col min="13242" max="13242" width="12.109375" style="19" customWidth="1"/>
    <col min="13243" max="13243" width="12.88671875" style="19" customWidth="1"/>
    <col min="13244" max="13244" width="10.6640625" style="19" customWidth="1"/>
    <col min="13245" max="13245" width="10.44140625" style="19" customWidth="1"/>
    <col min="13246" max="13246" width="10.109375" style="19" customWidth="1"/>
    <col min="13247" max="13483" width="9.109375" style="19"/>
    <col min="13484" max="13484" width="6.44140625" style="19" customWidth="1"/>
    <col min="13485" max="13485" width="10.88671875" style="19" customWidth="1"/>
    <col min="13486" max="13486" width="45.33203125" style="19" customWidth="1"/>
    <col min="13487" max="13487" width="12.109375" style="19" customWidth="1"/>
    <col min="13488" max="13488" width="11.44140625" style="19" customWidth="1"/>
    <col min="13489" max="13489" width="13" style="19" customWidth="1"/>
    <col min="13490" max="13490" width="15.33203125" style="19" customWidth="1"/>
    <col min="13491" max="13491" width="11.44140625" style="19" customWidth="1"/>
    <col min="13492" max="13494" width="11" style="19" customWidth="1"/>
    <col min="13495" max="13495" width="10.88671875" style="19" customWidth="1"/>
    <col min="13496" max="13497" width="11.109375" style="19" customWidth="1"/>
    <col min="13498" max="13498" width="12.109375" style="19" customWidth="1"/>
    <col min="13499" max="13499" width="12.88671875" style="19" customWidth="1"/>
    <col min="13500" max="13500" width="10.6640625" style="19" customWidth="1"/>
    <col min="13501" max="13501" width="10.44140625" style="19" customWidth="1"/>
    <col min="13502" max="13502" width="10.109375" style="19" customWidth="1"/>
    <col min="13503" max="13739" width="9.109375" style="19"/>
    <col min="13740" max="13740" width="6.44140625" style="19" customWidth="1"/>
    <col min="13741" max="13741" width="10.88671875" style="19" customWidth="1"/>
    <col min="13742" max="13742" width="45.33203125" style="19" customWidth="1"/>
    <col min="13743" max="13743" width="12.109375" style="19" customWidth="1"/>
    <col min="13744" max="13744" width="11.44140625" style="19" customWidth="1"/>
    <col min="13745" max="13745" width="13" style="19" customWidth="1"/>
    <col min="13746" max="13746" width="15.33203125" style="19" customWidth="1"/>
    <col min="13747" max="13747" width="11.44140625" style="19" customWidth="1"/>
    <col min="13748" max="13750" width="11" style="19" customWidth="1"/>
    <col min="13751" max="13751" width="10.88671875" style="19" customWidth="1"/>
    <col min="13752" max="13753" width="11.109375" style="19" customWidth="1"/>
    <col min="13754" max="13754" width="12.109375" style="19" customWidth="1"/>
    <col min="13755" max="13755" width="12.88671875" style="19" customWidth="1"/>
    <col min="13756" max="13756" width="10.6640625" style="19" customWidth="1"/>
    <col min="13757" max="13757" width="10.44140625" style="19" customWidth="1"/>
    <col min="13758" max="13758" width="10.109375" style="19" customWidth="1"/>
    <col min="13759" max="13995" width="9.109375" style="19"/>
    <col min="13996" max="13996" width="6.44140625" style="19" customWidth="1"/>
    <col min="13997" max="13997" width="10.88671875" style="19" customWidth="1"/>
    <col min="13998" max="13998" width="45.33203125" style="19" customWidth="1"/>
    <col min="13999" max="13999" width="12.109375" style="19" customWidth="1"/>
    <col min="14000" max="14000" width="11.44140625" style="19" customWidth="1"/>
    <col min="14001" max="14001" width="13" style="19" customWidth="1"/>
    <col min="14002" max="14002" width="15.33203125" style="19" customWidth="1"/>
    <col min="14003" max="14003" width="11.44140625" style="19" customWidth="1"/>
    <col min="14004" max="14006" width="11" style="19" customWidth="1"/>
    <col min="14007" max="14007" width="10.88671875" style="19" customWidth="1"/>
    <col min="14008" max="14009" width="11.109375" style="19" customWidth="1"/>
    <col min="14010" max="14010" width="12.109375" style="19" customWidth="1"/>
    <col min="14011" max="14011" width="12.88671875" style="19" customWidth="1"/>
    <col min="14012" max="14012" width="10.6640625" style="19" customWidth="1"/>
    <col min="14013" max="14013" width="10.44140625" style="19" customWidth="1"/>
    <col min="14014" max="14014" width="10.109375" style="19" customWidth="1"/>
    <col min="14015" max="14251" width="9.109375" style="19"/>
    <col min="14252" max="14252" width="6.44140625" style="19" customWidth="1"/>
    <col min="14253" max="14253" width="10.88671875" style="19" customWidth="1"/>
    <col min="14254" max="14254" width="45.33203125" style="19" customWidth="1"/>
    <col min="14255" max="14255" width="12.109375" style="19" customWidth="1"/>
    <col min="14256" max="14256" width="11.44140625" style="19" customWidth="1"/>
    <col min="14257" max="14257" width="13" style="19" customWidth="1"/>
    <col min="14258" max="14258" width="15.33203125" style="19" customWidth="1"/>
    <col min="14259" max="14259" width="11.44140625" style="19" customWidth="1"/>
    <col min="14260" max="14262" width="11" style="19" customWidth="1"/>
    <col min="14263" max="14263" width="10.88671875" style="19" customWidth="1"/>
    <col min="14264" max="14265" width="11.109375" style="19" customWidth="1"/>
    <col min="14266" max="14266" width="12.109375" style="19" customWidth="1"/>
    <col min="14267" max="14267" width="12.88671875" style="19" customWidth="1"/>
    <col min="14268" max="14268" width="10.6640625" style="19" customWidth="1"/>
    <col min="14269" max="14269" width="10.44140625" style="19" customWidth="1"/>
    <col min="14270" max="14270" width="10.109375" style="19" customWidth="1"/>
    <col min="14271" max="14507" width="9.109375" style="19"/>
    <col min="14508" max="14508" width="6.44140625" style="19" customWidth="1"/>
    <col min="14509" max="14509" width="10.88671875" style="19" customWidth="1"/>
    <col min="14510" max="14510" width="45.33203125" style="19" customWidth="1"/>
    <col min="14511" max="14511" width="12.109375" style="19" customWidth="1"/>
    <col min="14512" max="14512" width="11.44140625" style="19" customWidth="1"/>
    <col min="14513" max="14513" width="13" style="19" customWidth="1"/>
    <col min="14514" max="14514" width="15.33203125" style="19" customWidth="1"/>
    <col min="14515" max="14515" width="11.44140625" style="19" customWidth="1"/>
    <col min="14516" max="14518" width="11" style="19" customWidth="1"/>
    <col min="14519" max="14519" width="10.88671875" style="19" customWidth="1"/>
    <col min="14520" max="14521" width="11.109375" style="19" customWidth="1"/>
    <col min="14522" max="14522" width="12.109375" style="19" customWidth="1"/>
    <col min="14523" max="14523" width="12.88671875" style="19" customWidth="1"/>
    <col min="14524" max="14524" width="10.6640625" style="19" customWidth="1"/>
    <col min="14525" max="14525" width="10.44140625" style="19" customWidth="1"/>
    <col min="14526" max="14526" width="10.109375" style="19" customWidth="1"/>
    <col min="14527" max="14763" width="9.109375" style="19"/>
    <col min="14764" max="14764" width="6.44140625" style="19" customWidth="1"/>
    <col min="14765" max="14765" width="10.88671875" style="19" customWidth="1"/>
    <col min="14766" max="14766" width="45.33203125" style="19" customWidth="1"/>
    <col min="14767" max="14767" width="12.109375" style="19" customWidth="1"/>
    <col min="14768" max="14768" width="11.44140625" style="19" customWidth="1"/>
    <col min="14769" max="14769" width="13" style="19" customWidth="1"/>
    <col min="14770" max="14770" width="15.33203125" style="19" customWidth="1"/>
    <col min="14771" max="14771" width="11.44140625" style="19" customWidth="1"/>
    <col min="14772" max="14774" width="11" style="19" customWidth="1"/>
    <col min="14775" max="14775" width="10.88671875" style="19" customWidth="1"/>
    <col min="14776" max="14777" width="11.109375" style="19" customWidth="1"/>
    <col min="14778" max="14778" width="12.109375" style="19" customWidth="1"/>
    <col min="14779" max="14779" width="12.88671875" style="19" customWidth="1"/>
    <col min="14780" max="14780" width="10.6640625" style="19" customWidth="1"/>
    <col min="14781" max="14781" width="10.44140625" style="19" customWidth="1"/>
    <col min="14782" max="14782" width="10.109375" style="19" customWidth="1"/>
    <col min="14783" max="15019" width="9.109375" style="19"/>
    <col min="15020" max="15020" width="6.44140625" style="19" customWidth="1"/>
    <col min="15021" max="15021" width="10.88671875" style="19" customWidth="1"/>
    <col min="15022" max="15022" width="45.33203125" style="19" customWidth="1"/>
    <col min="15023" max="15023" width="12.109375" style="19" customWidth="1"/>
    <col min="15024" max="15024" width="11.44140625" style="19" customWidth="1"/>
    <col min="15025" max="15025" width="13" style="19" customWidth="1"/>
    <col min="15026" max="15026" width="15.33203125" style="19" customWidth="1"/>
    <col min="15027" max="15027" width="11.44140625" style="19" customWidth="1"/>
    <col min="15028" max="15030" width="11" style="19" customWidth="1"/>
    <col min="15031" max="15031" width="10.88671875" style="19" customWidth="1"/>
    <col min="15032" max="15033" width="11.109375" style="19" customWidth="1"/>
    <col min="15034" max="15034" width="12.109375" style="19" customWidth="1"/>
    <col min="15035" max="15035" width="12.88671875" style="19" customWidth="1"/>
    <col min="15036" max="15036" width="10.6640625" style="19" customWidth="1"/>
    <col min="15037" max="15037" width="10.44140625" style="19" customWidth="1"/>
    <col min="15038" max="15038" width="10.109375" style="19" customWidth="1"/>
    <col min="15039" max="15275" width="9.109375" style="19"/>
    <col min="15276" max="15276" width="6.44140625" style="19" customWidth="1"/>
    <col min="15277" max="15277" width="10.88671875" style="19" customWidth="1"/>
    <col min="15278" max="15278" width="45.33203125" style="19" customWidth="1"/>
    <col min="15279" max="15279" width="12.109375" style="19" customWidth="1"/>
    <col min="15280" max="15280" width="11.44140625" style="19" customWidth="1"/>
    <col min="15281" max="15281" width="13" style="19" customWidth="1"/>
    <col min="15282" max="15282" width="15.33203125" style="19" customWidth="1"/>
    <col min="15283" max="15283" width="11.44140625" style="19" customWidth="1"/>
    <col min="15284" max="15286" width="11" style="19" customWidth="1"/>
    <col min="15287" max="15287" width="10.88671875" style="19" customWidth="1"/>
    <col min="15288" max="15289" width="11.109375" style="19" customWidth="1"/>
    <col min="15290" max="15290" width="12.109375" style="19" customWidth="1"/>
    <col min="15291" max="15291" width="12.88671875" style="19" customWidth="1"/>
    <col min="15292" max="15292" width="10.6640625" style="19" customWidth="1"/>
    <col min="15293" max="15293" width="10.44140625" style="19" customWidth="1"/>
    <col min="15294" max="15294" width="10.109375" style="19" customWidth="1"/>
    <col min="15295" max="15531" width="9.109375" style="19"/>
    <col min="15532" max="15532" width="6.44140625" style="19" customWidth="1"/>
    <col min="15533" max="15533" width="10.88671875" style="19" customWidth="1"/>
    <col min="15534" max="15534" width="45.33203125" style="19" customWidth="1"/>
    <col min="15535" max="15535" width="12.109375" style="19" customWidth="1"/>
    <col min="15536" max="15536" width="11.44140625" style="19" customWidth="1"/>
    <col min="15537" max="15537" width="13" style="19" customWidth="1"/>
    <col min="15538" max="15538" width="15.33203125" style="19" customWidth="1"/>
    <col min="15539" max="15539" width="11.44140625" style="19" customWidth="1"/>
    <col min="15540" max="15542" width="11" style="19" customWidth="1"/>
    <col min="15543" max="15543" width="10.88671875" style="19" customWidth="1"/>
    <col min="15544" max="15545" width="11.109375" style="19" customWidth="1"/>
    <col min="15546" max="15546" width="12.109375" style="19" customWidth="1"/>
    <col min="15547" max="15547" width="12.88671875" style="19" customWidth="1"/>
    <col min="15548" max="15548" width="10.6640625" style="19" customWidth="1"/>
    <col min="15549" max="15549" width="10.44140625" style="19" customWidth="1"/>
    <col min="15550" max="15550" width="10.109375" style="19" customWidth="1"/>
    <col min="15551" max="15787" width="9.109375" style="19"/>
    <col min="15788" max="15788" width="6.44140625" style="19" customWidth="1"/>
    <col min="15789" max="15789" width="10.88671875" style="19" customWidth="1"/>
    <col min="15790" max="15790" width="45.33203125" style="19" customWidth="1"/>
    <col min="15791" max="15791" width="12.109375" style="19" customWidth="1"/>
    <col min="15792" max="15792" width="11.44140625" style="19" customWidth="1"/>
    <col min="15793" max="15793" width="13" style="19" customWidth="1"/>
    <col min="15794" max="15794" width="15.33203125" style="19" customWidth="1"/>
    <col min="15795" max="15795" width="11.44140625" style="19" customWidth="1"/>
    <col min="15796" max="15798" width="11" style="19" customWidth="1"/>
    <col min="15799" max="15799" width="10.88671875" style="19" customWidth="1"/>
    <col min="15800" max="15801" width="11.109375" style="19" customWidth="1"/>
    <col min="15802" max="15802" width="12.109375" style="19" customWidth="1"/>
    <col min="15803" max="15803" width="12.88671875" style="19" customWidth="1"/>
    <col min="15804" max="15804" width="10.6640625" style="19" customWidth="1"/>
    <col min="15805" max="15805" width="10.44140625" style="19" customWidth="1"/>
    <col min="15806" max="15806" width="10.109375" style="19" customWidth="1"/>
    <col min="15807" max="16043" width="9.109375" style="19"/>
    <col min="16044" max="16044" width="6.44140625" style="19" customWidth="1"/>
    <col min="16045" max="16045" width="10.88671875" style="19" customWidth="1"/>
    <col min="16046" max="16046" width="45.33203125" style="19" customWidth="1"/>
    <col min="16047" max="16047" width="12.109375" style="19" customWidth="1"/>
    <col min="16048" max="16048" width="11.44140625" style="19" customWidth="1"/>
    <col min="16049" max="16049" width="13" style="19" customWidth="1"/>
    <col min="16050" max="16050" width="15.33203125" style="19" customWidth="1"/>
    <col min="16051" max="16051" width="11.44140625" style="19" customWidth="1"/>
    <col min="16052" max="16054" width="11" style="19" customWidth="1"/>
    <col min="16055" max="16055" width="10.88671875" style="19" customWidth="1"/>
    <col min="16056" max="16057" width="11.109375" style="19" customWidth="1"/>
    <col min="16058" max="16058" width="12.109375" style="19" customWidth="1"/>
    <col min="16059" max="16059" width="12.88671875" style="19" customWidth="1"/>
    <col min="16060" max="16060" width="10.6640625" style="19" customWidth="1"/>
    <col min="16061" max="16061" width="10.44140625" style="19" customWidth="1"/>
    <col min="16062" max="16062" width="10.109375" style="19" customWidth="1"/>
    <col min="16063" max="16299" width="9.109375" style="19"/>
    <col min="16300" max="16384" width="9.109375" style="19" customWidth="1"/>
  </cols>
  <sheetData>
    <row r="1" spans="1:12">
      <c r="L1" s="15" t="s">
        <v>11</v>
      </c>
    </row>
    <row r="2" spans="1:12">
      <c r="L2" s="15" t="s">
        <v>768</v>
      </c>
    </row>
    <row r="3" spans="1:12">
      <c r="L3" s="15" t="s">
        <v>13</v>
      </c>
    </row>
    <row r="4" spans="1:12">
      <c r="L4" s="15"/>
    </row>
    <row r="5" spans="1:12" ht="15.6">
      <c r="A5" s="11" t="s">
        <v>538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ht="15.6">
      <c r="A6" s="11" t="s">
        <v>530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15.6">
      <c r="A7" s="11" t="s">
        <v>539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9" spans="1:12" ht="39.6">
      <c r="A9" s="24" t="s">
        <v>5</v>
      </c>
      <c r="B9" s="24" t="s">
        <v>6</v>
      </c>
      <c r="C9" s="24" t="s">
        <v>7</v>
      </c>
      <c r="D9" s="20">
        <v>2025</v>
      </c>
      <c r="E9" s="20">
        <v>2026</v>
      </c>
      <c r="F9" s="20">
        <v>2027</v>
      </c>
      <c r="G9" s="20">
        <v>2028</v>
      </c>
      <c r="H9" s="20">
        <v>2029</v>
      </c>
      <c r="I9" s="20">
        <v>2030</v>
      </c>
      <c r="J9" s="20">
        <v>2031</v>
      </c>
      <c r="K9" s="20" t="s">
        <v>565</v>
      </c>
      <c r="L9" s="20" t="s">
        <v>566</v>
      </c>
    </row>
    <row r="10" spans="1:12" s="69" customFormat="1" ht="12">
      <c r="A10" s="70">
        <v>1</v>
      </c>
      <c r="B10" s="70">
        <v>2</v>
      </c>
      <c r="C10" s="70">
        <v>3</v>
      </c>
      <c r="D10" s="70">
        <v>4</v>
      </c>
      <c r="E10" s="70">
        <v>5</v>
      </c>
      <c r="F10" s="70">
        <v>6</v>
      </c>
      <c r="G10" s="70">
        <v>7</v>
      </c>
      <c r="H10" s="70">
        <v>8</v>
      </c>
      <c r="I10" s="70">
        <v>9</v>
      </c>
      <c r="J10" s="70">
        <v>10</v>
      </c>
      <c r="K10" s="70">
        <v>11</v>
      </c>
      <c r="L10" s="70">
        <v>12</v>
      </c>
    </row>
    <row r="11" spans="1:12" ht="13.8">
      <c r="A11" s="40" t="s">
        <v>512</v>
      </c>
      <c r="B11" s="41"/>
      <c r="C11" s="41"/>
      <c r="D11" s="42"/>
      <c r="E11" s="42"/>
      <c r="F11" s="42"/>
      <c r="G11" s="42"/>
      <c r="H11" s="42"/>
      <c r="I11" s="42"/>
      <c r="J11" s="42"/>
      <c r="K11" s="42"/>
      <c r="L11" s="42"/>
    </row>
    <row r="12" spans="1:12" s="29" customFormat="1" ht="26.4">
      <c r="A12" s="44" t="s">
        <v>8</v>
      </c>
      <c r="B12" s="44" t="s">
        <v>37</v>
      </c>
      <c r="C12" s="43" t="s">
        <v>38</v>
      </c>
      <c r="D12" s="75">
        <v>2822</v>
      </c>
      <c r="E12" s="75">
        <v>0</v>
      </c>
      <c r="F12" s="75">
        <v>0</v>
      </c>
      <c r="G12" s="75">
        <v>0</v>
      </c>
      <c r="H12" s="75">
        <v>0</v>
      </c>
      <c r="I12" s="75">
        <v>0</v>
      </c>
      <c r="J12" s="75">
        <v>0</v>
      </c>
      <c r="K12" s="75">
        <v>0</v>
      </c>
      <c r="L12" s="76">
        <v>2822</v>
      </c>
    </row>
    <row r="13" spans="1:12" s="29" customFormat="1" ht="26.4">
      <c r="A13" s="44" t="s">
        <v>8</v>
      </c>
      <c r="B13" s="44" t="s">
        <v>39</v>
      </c>
      <c r="C13" s="43" t="s">
        <v>576</v>
      </c>
      <c r="D13" s="75">
        <v>22012</v>
      </c>
      <c r="E13" s="75">
        <v>16023</v>
      </c>
      <c r="F13" s="75">
        <v>0</v>
      </c>
      <c r="G13" s="75">
        <v>0</v>
      </c>
      <c r="H13" s="75">
        <v>0</v>
      </c>
      <c r="I13" s="75">
        <v>0</v>
      </c>
      <c r="J13" s="75">
        <v>0</v>
      </c>
      <c r="K13" s="75">
        <v>0</v>
      </c>
      <c r="L13" s="76">
        <v>38035</v>
      </c>
    </row>
    <row r="14" spans="1:12" s="29" customFormat="1" ht="26.4">
      <c r="A14" s="44" t="s">
        <v>8</v>
      </c>
      <c r="B14" s="44" t="s">
        <v>40</v>
      </c>
      <c r="C14" s="43" t="s">
        <v>41</v>
      </c>
      <c r="D14" s="75">
        <v>67754</v>
      </c>
      <c r="E14" s="75">
        <v>66251</v>
      </c>
      <c r="F14" s="75">
        <v>64749</v>
      </c>
      <c r="G14" s="75">
        <v>63246</v>
      </c>
      <c r="H14" s="75">
        <v>61744</v>
      </c>
      <c r="I14" s="75">
        <v>60241</v>
      </c>
      <c r="J14" s="75">
        <v>44336</v>
      </c>
      <c r="K14" s="75">
        <v>0</v>
      </c>
      <c r="L14" s="76">
        <v>428321</v>
      </c>
    </row>
    <row r="15" spans="1:12" s="29" customFormat="1">
      <c r="A15" s="44" t="s">
        <v>8</v>
      </c>
      <c r="B15" s="44" t="s">
        <v>42</v>
      </c>
      <c r="C15" s="43" t="s">
        <v>43</v>
      </c>
      <c r="D15" s="75">
        <v>7678</v>
      </c>
      <c r="E15" s="75">
        <v>7516</v>
      </c>
      <c r="F15" s="75">
        <v>7355</v>
      </c>
      <c r="G15" s="75">
        <v>7194</v>
      </c>
      <c r="H15" s="75">
        <v>7033</v>
      </c>
      <c r="I15" s="75">
        <v>6872</v>
      </c>
      <c r="J15" s="75">
        <v>6711</v>
      </c>
      <c r="K15" s="75">
        <v>12939</v>
      </c>
      <c r="L15" s="76">
        <v>63298</v>
      </c>
    </row>
    <row r="16" spans="1:12" s="29" customFormat="1" ht="26.4">
      <c r="A16" s="44" t="s">
        <v>8</v>
      </c>
      <c r="B16" s="44" t="s">
        <v>544</v>
      </c>
      <c r="C16" s="43" t="s">
        <v>137</v>
      </c>
      <c r="D16" s="75">
        <v>7489</v>
      </c>
      <c r="E16" s="75">
        <v>7323</v>
      </c>
      <c r="F16" s="75">
        <v>7156</v>
      </c>
      <c r="G16" s="75">
        <v>6990</v>
      </c>
      <c r="H16" s="75">
        <v>3453</v>
      </c>
      <c r="I16" s="75">
        <v>0</v>
      </c>
      <c r="J16" s="75">
        <v>0</v>
      </c>
      <c r="K16" s="75">
        <v>0</v>
      </c>
      <c r="L16" s="76">
        <v>32411</v>
      </c>
    </row>
    <row r="17" spans="1:12" s="29" customFormat="1">
      <c r="A17" s="44" t="s">
        <v>8</v>
      </c>
      <c r="B17" s="44" t="s">
        <v>552</v>
      </c>
      <c r="C17" s="43" t="s">
        <v>141</v>
      </c>
      <c r="D17" s="75">
        <v>11957</v>
      </c>
      <c r="E17" s="75">
        <v>11670</v>
      </c>
      <c r="F17" s="75">
        <v>11383</v>
      </c>
      <c r="G17" s="75">
        <v>11097</v>
      </c>
      <c r="H17" s="75">
        <v>10810</v>
      </c>
      <c r="I17" s="75">
        <v>10523</v>
      </c>
      <c r="J17" s="75">
        <v>2613</v>
      </c>
      <c r="K17" s="75">
        <v>0</v>
      </c>
      <c r="L17" s="76">
        <v>70053</v>
      </c>
    </row>
    <row r="18" spans="1:12" s="29" customFormat="1" ht="26.4">
      <c r="A18" s="44" t="s">
        <v>8</v>
      </c>
      <c r="B18" s="44" t="s">
        <v>44</v>
      </c>
      <c r="C18" s="43" t="s">
        <v>45</v>
      </c>
      <c r="D18" s="75">
        <v>32235</v>
      </c>
      <c r="E18" s="75">
        <v>31497</v>
      </c>
      <c r="F18" s="75">
        <v>30758</v>
      </c>
      <c r="G18" s="75">
        <v>0</v>
      </c>
      <c r="H18" s="75">
        <v>0</v>
      </c>
      <c r="I18" s="75">
        <v>0</v>
      </c>
      <c r="J18" s="75">
        <v>0</v>
      </c>
      <c r="K18" s="75">
        <v>0</v>
      </c>
      <c r="L18" s="76">
        <v>94490</v>
      </c>
    </row>
    <row r="19" spans="1:12" s="29" customFormat="1" ht="26.4">
      <c r="A19" s="44" t="s">
        <v>8</v>
      </c>
      <c r="B19" s="44" t="s">
        <v>551</v>
      </c>
      <c r="C19" s="43" t="s">
        <v>46</v>
      </c>
      <c r="D19" s="75">
        <v>3006</v>
      </c>
      <c r="E19" s="75">
        <v>2943</v>
      </c>
      <c r="F19" s="75">
        <v>2880</v>
      </c>
      <c r="G19" s="75">
        <v>2817</v>
      </c>
      <c r="H19" s="75">
        <v>2754</v>
      </c>
      <c r="I19" s="75">
        <v>2691</v>
      </c>
      <c r="J19" s="75">
        <v>1330</v>
      </c>
      <c r="K19" s="75">
        <v>0</v>
      </c>
      <c r="L19" s="76">
        <v>18421</v>
      </c>
    </row>
    <row r="20" spans="1:12" s="29" customFormat="1" ht="26.4">
      <c r="A20" s="44" t="s">
        <v>8</v>
      </c>
      <c r="B20" s="44" t="s">
        <v>48</v>
      </c>
      <c r="C20" s="43" t="s">
        <v>49</v>
      </c>
      <c r="D20" s="75">
        <v>4398</v>
      </c>
      <c r="E20" s="75">
        <v>4295</v>
      </c>
      <c r="F20" s="75">
        <v>4192</v>
      </c>
      <c r="G20" s="75">
        <v>4089</v>
      </c>
      <c r="H20" s="75">
        <v>1016</v>
      </c>
      <c r="I20" s="75">
        <v>0</v>
      </c>
      <c r="J20" s="75">
        <v>0</v>
      </c>
      <c r="K20" s="75">
        <v>0</v>
      </c>
      <c r="L20" s="76">
        <v>17990</v>
      </c>
    </row>
    <row r="21" spans="1:12" s="29" customFormat="1" ht="26.4">
      <c r="A21" s="44" t="s">
        <v>8</v>
      </c>
      <c r="B21" s="44" t="s">
        <v>577</v>
      </c>
      <c r="C21" s="43" t="s">
        <v>53</v>
      </c>
      <c r="D21" s="75">
        <v>8650</v>
      </c>
      <c r="E21" s="75">
        <v>8459</v>
      </c>
      <c r="F21" s="75">
        <v>8269</v>
      </c>
      <c r="G21" s="75">
        <v>8078</v>
      </c>
      <c r="H21" s="75">
        <v>3991</v>
      </c>
      <c r="I21" s="75">
        <v>0</v>
      </c>
      <c r="J21" s="75">
        <v>0</v>
      </c>
      <c r="K21" s="75">
        <v>0</v>
      </c>
      <c r="L21" s="76">
        <v>37447</v>
      </c>
    </row>
    <row r="22" spans="1:12" s="29" customFormat="1" ht="52.8">
      <c r="A22" s="44" t="s">
        <v>8</v>
      </c>
      <c r="B22" s="44" t="s">
        <v>547</v>
      </c>
      <c r="C22" s="43" t="s">
        <v>50</v>
      </c>
      <c r="D22" s="75">
        <v>12086</v>
      </c>
      <c r="E22" s="75">
        <v>11871</v>
      </c>
      <c r="F22" s="75">
        <v>11657</v>
      </c>
      <c r="G22" s="75">
        <v>11442</v>
      </c>
      <c r="H22" s="75">
        <v>11228</v>
      </c>
      <c r="I22" s="75">
        <v>11014</v>
      </c>
      <c r="J22" s="75">
        <v>10799</v>
      </c>
      <c r="K22" s="75">
        <v>140939</v>
      </c>
      <c r="L22" s="76">
        <v>221036</v>
      </c>
    </row>
    <row r="23" spans="1:12" s="29" customFormat="1" ht="26.4">
      <c r="A23" s="44" t="s">
        <v>8</v>
      </c>
      <c r="B23" s="44" t="s">
        <v>51</v>
      </c>
      <c r="C23" s="43" t="s">
        <v>52</v>
      </c>
      <c r="D23" s="75">
        <v>89959</v>
      </c>
      <c r="E23" s="75">
        <v>88250</v>
      </c>
      <c r="F23" s="75">
        <v>86542</v>
      </c>
      <c r="G23" s="75">
        <v>84833</v>
      </c>
      <c r="H23" s="75">
        <v>83124</v>
      </c>
      <c r="I23" s="75">
        <v>81416</v>
      </c>
      <c r="J23" s="75">
        <v>79707</v>
      </c>
      <c r="K23" s="75">
        <v>526943</v>
      </c>
      <c r="L23" s="76">
        <v>1120774</v>
      </c>
    </row>
    <row r="24" spans="1:12" s="29" customFormat="1" ht="26.4">
      <c r="A24" s="44" t="s">
        <v>8</v>
      </c>
      <c r="B24" s="44" t="s">
        <v>545</v>
      </c>
      <c r="C24" s="43" t="s">
        <v>47</v>
      </c>
      <c r="D24" s="75">
        <v>54557</v>
      </c>
      <c r="E24" s="75">
        <v>53574</v>
      </c>
      <c r="F24" s="75">
        <v>52590</v>
      </c>
      <c r="G24" s="75">
        <v>51607</v>
      </c>
      <c r="H24" s="75">
        <v>50624</v>
      </c>
      <c r="I24" s="75">
        <v>49641</v>
      </c>
      <c r="J24" s="75">
        <v>48657</v>
      </c>
      <c r="K24" s="75">
        <v>353861</v>
      </c>
      <c r="L24" s="76">
        <v>715111</v>
      </c>
    </row>
    <row r="25" spans="1:12" s="29" customFormat="1">
      <c r="A25" s="44" t="s">
        <v>8</v>
      </c>
      <c r="B25" s="44" t="s">
        <v>556</v>
      </c>
      <c r="C25" s="43" t="s">
        <v>73</v>
      </c>
      <c r="D25" s="75">
        <v>6624</v>
      </c>
      <c r="E25" s="75">
        <v>6501</v>
      </c>
      <c r="F25" s="75">
        <v>6378</v>
      </c>
      <c r="G25" s="75">
        <v>6255</v>
      </c>
      <c r="H25" s="75">
        <v>6132</v>
      </c>
      <c r="I25" s="75">
        <v>6009</v>
      </c>
      <c r="J25" s="75">
        <v>5885</v>
      </c>
      <c r="K25" s="75">
        <v>52087</v>
      </c>
      <c r="L25" s="76">
        <v>95871</v>
      </c>
    </row>
    <row r="26" spans="1:12" s="29" customFormat="1" ht="26.4">
      <c r="A26" s="44" t="s">
        <v>8</v>
      </c>
      <c r="B26" s="44" t="s">
        <v>54</v>
      </c>
      <c r="C26" s="43" t="s">
        <v>55</v>
      </c>
      <c r="D26" s="75">
        <v>7458</v>
      </c>
      <c r="E26" s="75">
        <v>7287</v>
      </c>
      <c r="F26" s="75">
        <v>7116</v>
      </c>
      <c r="G26" s="75">
        <v>6945</v>
      </c>
      <c r="H26" s="75">
        <v>3430</v>
      </c>
      <c r="I26" s="75">
        <v>0</v>
      </c>
      <c r="J26" s="75">
        <v>0</v>
      </c>
      <c r="K26" s="75">
        <v>0</v>
      </c>
      <c r="L26" s="76">
        <v>32236</v>
      </c>
    </row>
    <row r="27" spans="1:12" s="29" customFormat="1">
      <c r="A27" s="44" t="s">
        <v>8</v>
      </c>
      <c r="B27" s="44" t="s">
        <v>56</v>
      </c>
      <c r="C27" s="43" t="s">
        <v>57</v>
      </c>
      <c r="D27" s="75">
        <v>9759</v>
      </c>
      <c r="E27" s="75">
        <v>9535</v>
      </c>
      <c r="F27" s="75">
        <v>9311</v>
      </c>
      <c r="G27" s="75">
        <v>6858</v>
      </c>
      <c r="H27" s="75">
        <v>0</v>
      </c>
      <c r="I27" s="75">
        <v>0</v>
      </c>
      <c r="J27" s="75">
        <v>0</v>
      </c>
      <c r="K27" s="75">
        <v>0</v>
      </c>
      <c r="L27" s="76">
        <v>35463</v>
      </c>
    </row>
    <row r="28" spans="1:12" s="29" customFormat="1" ht="26.4">
      <c r="A28" s="44" t="s">
        <v>8</v>
      </c>
      <c r="B28" s="44" t="s">
        <v>58</v>
      </c>
      <c r="C28" s="43" t="s">
        <v>59</v>
      </c>
      <c r="D28" s="75">
        <v>16974</v>
      </c>
      <c r="E28" s="75">
        <v>16662</v>
      </c>
      <c r="F28" s="75">
        <v>16350</v>
      </c>
      <c r="G28" s="75">
        <v>16038</v>
      </c>
      <c r="H28" s="75">
        <v>15726</v>
      </c>
      <c r="I28" s="75">
        <v>15414</v>
      </c>
      <c r="J28" s="75">
        <v>15102</v>
      </c>
      <c r="K28" s="75">
        <v>93808</v>
      </c>
      <c r="L28" s="76">
        <v>206074</v>
      </c>
    </row>
    <row r="29" spans="1:12" s="29" customFormat="1">
      <c r="A29" s="44" t="s">
        <v>8</v>
      </c>
      <c r="B29" s="44" t="s">
        <v>60</v>
      </c>
      <c r="C29" s="43" t="s">
        <v>61</v>
      </c>
      <c r="D29" s="75">
        <v>2564</v>
      </c>
      <c r="E29" s="75">
        <v>2508</v>
      </c>
      <c r="F29" s="75">
        <v>2452</v>
      </c>
      <c r="G29" s="75">
        <v>2396</v>
      </c>
      <c r="H29" s="75">
        <v>2339</v>
      </c>
      <c r="I29" s="75">
        <v>2283</v>
      </c>
      <c r="J29" s="75">
        <v>2227</v>
      </c>
      <c r="K29" s="75">
        <v>6855</v>
      </c>
      <c r="L29" s="76">
        <v>23624</v>
      </c>
    </row>
    <row r="30" spans="1:12" s="29" customFormat="1" ht="39.6">
      <c r="A30" s="44" t="s">
        <v>8</v>
      </c>
      <c r="B30" s="44" t="s">
        <v>541</v>
      </c>
      <c r="C30" s="43" t="s">
        <v>62</v>
      </c>
      <c r="D30" s="75">
        <v>6930</v>
      </c>
      <c r="E30" s="75">
        <v>6773</v>
      </c>
      <c r="F30" s="75">
        <v>6616</v>
      </c>
      <c r="G30" s="75">
        <v>3269</v>
      </c>
      <c r="H30" s="75">
        <v>0</v>
      </c>
      <c r="I30" s="75">
        <v>0</v>
      </c>
      <c r="J30" s="75">
        <v>0</v>
      </c>
      <c r="K30" s="75">
        <v>0</v>
      </c>
      <c r="L30" s="76">
        <v>23588</v>
      </c>
    </row>
    <row r="31" spans="1:12" s="29" customFormat="1" ht="39.6">
      <c r="A31" s="44" t="s">
        <v>8</v>
      </c>
      <c r="B31" s="44" t="s">
        <v>63</v>
      </c>
      <c r="C31" s="43" t="s">
        <v>41</v>
      </c>
      <c r="D31" s="75">
        <v>10726</v>
      </c>
      <c r="E31" s="75">
        <v>10523</v>
      </c>
      <c r="F31" s="75">
        <v>10319</v>
      </c>
      <c r="G31" s="75">
        <v>10116</v>
      </c>
      <c r="H31" s="75">
        <v>9912</v>
      </c>
      <c r="I31" s="75">
        <v>9708</v>
      </c>
      <c r="J31" s="75">
        <v>9505</v>
      </c>
      <c r="K31" s="75">
        <v>82020</v>
      </c>
      <c r="L31" s="76">
        <v>152829</v>
      </c>
    </row>
    <row r="32" spans="1:12" s="29" customFormat="1" ht="26.4">
      <c r="A32" s="44" t="s">
        <v>8</v>
      </c>
      <c r="B32" s="44" t="s">
        <v>64</v>
      </c>
      <c r="C32" s="43" t="s">
        <v>65</v>
      </c>
      <c r="D32" s="75">
        <v>11501</v>
      </c>
      <c r="E32" s="75">
        <v>11240</v>
      </c>
      <c r="F32" s="75">
        <v>10979</v>
      </c>
      <c r="G32" s="75">
        <v>5424</v>
      </c>
      <c r="H32" s="75">
        <v>0</v>
      </c>
      <c r="I32" s="75">
        <v>0</v>
      </c>
      <c r="J32" s="75">
        <v>0</v>
      </c>
      <c r="K32" s="75">
        <v>0</v>
      </c>
      <c r="L32" s="76">
        <v>39144</v>
      </c>
    </row>
    <row r="33" spans="1:12" s="29" customFormat="1" ht="26.4">
      <c r="A33" s="44" t="s">
        <v>8</v>
      </c>
      <c r="B33" s="44" t="s">
        <v>66</v>
      </c>
      <c r="C33" s="43" t="s">
        <v>41</v>
      </c>
      <c r="D33" s="75">
        <v>568</v>
      </c>
      <c r="E33" s="75">
        <v>0</v>
      </c>
      <c r="F33" s="75">
        <v>0</v>
      </c>
      <c r="G33" s="75">
        <v>0</v>
      </c>
      <c r="H33" s="75">
        <v>0</v>
      </c>
      <c r="I33" s="75">
        <v>0</v>
      </c>
      <c r="J33" s="75">
        <v>0</v>
      </c>
      <c r="K33" s="75">
        <v>0</v>
      </c>
      <c r="L33" s="76">
        <v>568</v>
      </c>
    </row>
    <row r="34" spans="1:12" s="29" customFormat="1" ht="52.8">
      <c r="A34" s="44" t="s">
        <v>8</v>
      </c>
      <c r="B34" s="44" t="s">
        <v>67</v>
      </c>
      <c r="C34" s="43" t="s">
        <v>68</v>
      </c>
      <c r="D34" s="75">
        <v>13761</v>
      </c>
      <c r="E34" s="75">
        <v>13513</v>
      </c>
      <c r="F34" s="75">
        <v>13265</v>
      </c>
      <c r="G34" s="75">
        <v>13017</v>
      </c>
      <c r="H34" s="75">
        <v>12770</v>
      </c>
      <c r="I34" s="75">
        <v>12522</v>
      </c>
      <c r="J34" s="75">
        <v>12274</v>
      </c>
      <c r="K34" s="75">
        <v>89272</v>
      </c>
      <c r="L34" s="76">
        <v>180394</v>
      </c>
    </row>
    <row r="35" spans="1:12" s="29" customFormat="1" ht="26.4">
      <c r="A35" s="44" t="s">
        <v>8</v>
      </c>
      <c r="B35" s="44" t="s">
        <v>89</v>
      </c>
      <c r="C35" s="43" t="s">
        <v>73</v>
      </c>
      <c r="D35" s="75">
        <v>39608</v>
      </c>
      <c r="E35" s="75">
        <v>38872</v>
      </c>
      <c r="F35" s="75">
        <v>38136</v>
      </c>
      <c r="G35" s="75">
        <v>37401</v>
      </c>
      <c r="H35" s="75">
        <v>36665</v>
      </c>
      <c r="I35" s="75">
        <v>35929</v>
      </c>
      <c r="J35" s="75">
        <v>35193</v>
      </c>
      <c r="K35" s="75">
        <v>311467</v>
      </c>
      <c r="L35" s="76">
        <v>573271</v>
      </c>
    </row>
    <row r="36" spans="1:12" s="29" customFormat="1" ht="26.4">
      <c r="A36" s="44" t="s">
        <v>8</v>
      </c>
      <c r="B36" s="44" t="s">
        <v>69</v>
      </c>
      <c r="C36" s="43" t="s">
        <v>70</v>
      </c>
      <c r="D36" s="75">
        <v>245158</v>
      </c>
      <c r="E36" s="75">
        <v>240869</v>
      </c>
      <c r="F36" s="75">
        <v>236580</v>
      </c>
      <c r="G36" s="75">
        <v>232291</v>
      </c>
      <c r="H36" s="75">
        <v>228001</v>
      </c>
      <c r="I36" s="75">
        <v>223712</v>
      </c>
      <c r="J36" s="75">
        <v>219423</v>
      </c>
      <c r="K36" s="75">
        <v>2661125</v>
      </c>
      <c r="L36" s="76">
        <v>4287159</v>
      </c>
    </row>
    <row r="37" spans="1:12" s="29" customFormat="1" ht="26.4">
      <c r="A37" s="44" t="s">
        <v>8</v>
      </c>
      <c r="B37" s="44" t="s">
        <v>72</v>
      </c>
      <c r="C37" s="43" t="s">
        <v>55</v>
      </c>
      <c r="D37" s="75">
        <v>10107</v>
      </c>
      <c r="E37" s="75">
        <v>9875</v>
      </c>
      <c r="F37" s="75">
        <v>9643</v>
      </c>
      <c r="G37" s="75">
        <v>9412</v>
      </c>
      <c r="H37" s="75">
        <v>4648</v>
      </c>
      <c r="I37" s="75">
        <v>0</v>
      </c>
      <c r="J37" s="75">
        <v>0</v>
      </c>
      <c r="K37" s="75">
        <v>0</v>
      </c>
      <c r="L37" s="76">
        <v>43685</v>
      </c>
    </row>
    <row r="38" spans="1:12" s="29" customFormat="1" ht="26.4">
      <c r="A38" s="44" t="s">
        <v>8</v>
      </c>
      <c r="B38" s="44" t="s">
        <v>74</v>
      </c>
      <c r="C38" s="43" t="s">
        <v>75</v>
      </c>
      <c r="D38" s="75">
        <v>7457</v>
      </c>
      <c r="E38" s="75">
        <v>7282</v>
      </c>
      <c r="F38" s="75">
        <v>7107</v>
      </c>
      <c r="G38" s="75">
        <v>3510</v>
      </c>
      <c r="H38" s="75">
        <v>0</v>
      </c>
      <c r="I38" s="75">
        <v>0</v>
      </c>
      <c r="J38" s="75">
        <v>0</v>
      </c>
      <c r="K38" s="75">
        <v>0</v>
      </c>
      <c r="L38" s="76">
        <v>25356</v>
      </c>
    </row>
    <row r="39" spans="1:12" s="29" customFormat="1" ht="26.4">
      <c r="A39" s="44" t="s">
        <v>8</v>
      </c>
      <c r="B39" s="44" t="s">
        <v>550</v>
      </c>
      <c r="C39" s="43" t="s">
        <v>76</v>
      </c>
      <c r="D39" s="75">
        <v>381072</v>
      </c>
      <c r="E39" s="75">
        <v>285053</v>
      </c>
      <c r="F39" s="75">
        <v>270697</v>
      </c>
      <c r="G39" s="75">
        <v>225060</v>
      </c>
      <c r="H39" s="75">
        <v>195133</v>
      </c>
      <c r="I39" s="75">
        <v>180909</v>
      </c>
      <c r="J39" s="75">
        <v>173598</v>
      </c>
      <c r="K39" s="75">
        <v>813612</v>
      </c>
      <c r="L39" s="76">
        <v>2525134</v>
      </c>
    </row>
    <row r="40" spans="1:12" s="29" customFormat="1">
      <c r="A40" s="44" t="s">
        <v>8</v>
      </c>
      <c r="B40" s="44" t="s">
        <v>555</v>
      </c>
      <c r="C40" s="43" t="s">
        <v>77</v>
      </c>
      <c r="D40" s="75">
        <v>22433</v>
      </c>
      <c r="E40" s="75">
        <v>22014</v>
      </c>
      <c r="F40" s="75">
        <v>21594</v>
      </c>
      <c r="G40" s="75">
        <v>21175</v>
      </c>
      <c r="H40" s="75">
        <v>20755</v>
      </c>
      <c r="I40" s="75">
        <v>20336</v>
      </c>
      <c r="J40" s="75">
        <v>19917</v>
      </c>
      <c r="K40" s="75">
        <v>172247</v>
      </c>
      <c r="L40" s="76">
        <v>320471</v>
      </c>
    </row>
    <row r="41" spans="1:12" s="29" customFormat="1" ht="26.4">
      <c r="A41" s="44" t="s">
        <v>8</v>
      </c>
      <c r="B41" s="44" t="s">
        <v>78</v>
      </c>
      <c r="C41" s="43" t="s">
        <v>79</v>
      </c>
      <c r="D41" s="75">
        <v>8869</v>
      </c>
      <c r="E41" s="75">
        <v>0</v>
      </c>
      <c r="F41" s="75">
        <v>0</v>
      </c>
      <c r="G41" s="75">
        <v>0</v>
      </c>
      <c r="H41" s="75">
        <v>0</v>
      </c>
      <c r="I41" s="75">
        <v>0</v>
      </c>
      <c r="J41" s="75">
        <v>0</v>
      </c>
      <c r="K41" s="75">
        <v>0</v>
      </c>
      <c r="L41" s="76">
        <v>8869</v>
      </c>
    </row>
    <row r="42" spans="1:12" s="29" customFormat="1" ht="26.4">
      <c r="A42" s="44" t="s">
        <v>8</v>
      </c>
      <c r="B42" s="44" t="s">
        <v>553</v>
      </c>
      <c r="C42" s="43" t="s">
        <v>112</v>
      </c>
      <c r="D42" s="75">
        <v>47799</v>
      </c>
      <c r="E42" s="75">
        <v>46796</v>
      </c>
      <c r="F42" s="75">
        <v>45793</v>
      </c>
      <c r="G42" s="75">
        <v>44790</v>
      </c>
      <c r="H42" s="75">
        <v>43787</v>
      </c>
      <c r="I42" s="75">
        <v>42783</v>
      </c>
      <c r="J42" s="75">
        <v>31523</v>
      </c>
      <c r="K42" s="75">
        <v>0</v>
      </c>
      <c r="L42" s="76">
        <v>303271</v>
      </c>
    </row>
    <row r="43" spans="1:12" s="29" customFormat="1" ht="26.4">
      <c r="A43" s="44" t="s">
        <v>8</v>
      </c>
      <c r="B43" s="44" t="s">
        <v>80</v>
      </c>
      <c r="C43" s="43" t="s">
        <v>81</v>
      </c>
      <c r="D43" s="75">
        <v>31781</v>
      </c>
      <c r="E43" s="75">
        <v>31050</v>
      </c>
      <c r="F43" s="75">
        <v>30319</v>
      </c>
      <c r="G43" s="75">
        <v>0</v>
      </c>
      <c r="H43" s="75">
        <v>0</v>
      </c>
      <c r="I43" s="75">
        <v>0</v>
      </c>
      <c r="J43" s="75">
        <v>0</v>
      </c>
      <c r="K43" s="75">
        <v>0</v>
      </c>
      <c r="L43" s="76">
        <v>93150</v>
      </c>
    </row>
    <row r="44" spans="1:12" s="29" customFormat="1">
      <c r="A44" s="44" t="s">
        <v>8</v>
      </c>
      <c r="B44" s="44" t="s">
        <v>82</v>
      </c>
      <c r="C44" s="43" t="s">
        <v>83</v>
      </c>
      <c r="D44" s="75">
        <v>40690</v>
      </c>
      <c r="E44" s="75">
        <v>39731</v>
      </c>
      <c r="F44" s="75">
        <v>38772</v>
      </c>
      <c r="G44" s="75">
        <v>37813</v>
      </c>
      <c r="H44" s="75">
        <v>36854</v>
      </c>
      <c r="I44" s="75">
        <v>27101</v>
      </c>
      <c r="J44" s="75">
        <v>0</v>
      </c>
      <c r="K44" s="75">
        <v>0</v>
      </c>
      <c r="L44" s="76">
        <v>220961</v>
      </c>
    </row>
    <row r="45" spans="1:12" s="29" customFormat="1">
      <c r="A45" s="44" t="s">
        <v>8</v>
      </c>
      <c r="B45" s="44" t="s">
        <v>548</v>
      </c>
      <c r="C45" s="43" t="s">
        <v>549</v>
      </c>
      <c r="D45" s="75">
        <v>21879</v>
      </c>
      <c r="E45" s="75">
        <v>21825</v>
      </c>
      <c r="F45" s="75">
        <v>21772</v>
      </c>
      <c r="G45" s="75">
        <v>21718</v>
      </c>
      <c r="H45" s="75">
        <v>21664</v>
      </c>
      <c r="I45" s="75">
        <v>21610</v>
      </c>
      <c r="J45" s="75">
        <v>0</v>
      </c>
      <c r="K45" s="75">
        <v>0</v>
      </c>
      <c r="L45" s="76">
        <v>130468</v>
      </c>
    </row>
    <row r="46" spans="1:12" s="29" customFormat="1" ht="39.6">
      <c r="A46" s="44" t="s">
        <v>8</v>
      </c>
      <c r="B46" s="44" t="s">
        <v>85</v>
      </c>
      <c r="C46" s="43" t="s">
        <v>59</v>
      </c>
      <c r="D46" s="75">
        <v>5754</v>
      </c>
      <c r="E46" s="75">
        <v>5624</v>
      </c>
      <c r="F46" s="75">
        <v>5495</v>
      </c>
      <c r="G46" s="75">
        <v>4048</v>
      </c>
      <c r="H46" s="75">
        <v>0</v>
      </c>
      <c r="I46" s="75">
        <v>0</v>
      </c>
      <c r="J46" s="75">
        <v>0</v>
      </c>
      <c r="K46" s="75">
        <v>0</v>
      </c>
      <c r="L46" s="76">
        <v>20921</v>
      </c>
    </row>
    <row r="47" spans="1:12" s="29" customFormat="1" ht="39.6">
      <c r="A47" s="44" t="s">
        <v>8</v>
      </c>
      <c r="B47" s="44" t="s">
        <v>86</v>
      </c>
      <c r="C47" s="43" t="s">
        <v>87</v>
      </c>
      <c r="D47" s="75">
        <v>2938</v>
      </c>
      <c r="E47" s="75">
        <v>0</v>
      </c>
      <c r="F47" s="75">
        <v>0</v>
      </c>
      <c r="G47" s="75">
        <v>0</v>
      </c>
      <c r="H47" s="75">
        <v>0</v>
      </c>
      <c r="I47" s="75">
        <v>0</v>
      </c>
      <c r="J47" s="75">
        <v>0</v>
      </c>
      <c r="K47" s="75">
        <v>0</v>
      </c>
      <c r="L47" s="76">
        <v>2938</v>
      </c>
    </row>
    <row r="48" spans="1:12" s="29" customFormat="1">
      <c r="A48" s="44" t="s">
        <v>8</v>
      </c>
      <c r="B48" s="44" t="s">
        <v>88</v>
      </c>
      <c r="C48" s="43" t="s">
        <v>41</v>
      </c>
      <c r="D48" s="75">
        <v>18374</v>
      </c>
      <c r="E48" s="75">
        <v>17967</v>
      </c>
      <c r="F48" s="75">
        <v>17560</v>
      </c>
      <c r="G48" s="75">
        <v>17152</v>
      </c>
      <c r="H48" s="75">
        <v>16745</v>
      </c>
      <c r="I48" s="75">
        <v>16337</v>
      </c>
      <c r="J48" s="75">
        <v>12024</v>
      </c>
      <c r="K48" s="75">
        <v>0</v>
      </c>
      <c r="L48" s="76">
        <v>116159</v>
      </c>
    </row>
    <row r="49" spans="1:12" s="29" customFormat="1" ht="26.4">
      <c r="A49" s="44" t="s">
        <v>8</v>
      </c>
      <c r="B49" s="44" t="s">
        <v>90</v>
      </c>
      <c r="C49" s="43" t="s">
        <v>77</v>
      </c>
      <c r="D49" s="75">
        <v>27239</v>
      </c>
      <c r="E49" s="75">
        <v>26626</v>
      </c>
      <c r="F49" s="75">
        <v>26012</v>
      </c>
      <c r="G49" s="75">
        <v>25399</v>
      </c>
      <c r="H49" s="75">
        <v>24786</v>
      </c>
      <c r="I49" s="75">
        <v>9476</v>
      </c>
      <c r="J49" s="75">
        <v>0</v>
      </c>
      <c r="K49" s="75">
        <v>0</v>
      </c>
      <c r="L49" s="76">
        <v>139538</v>
      </c>
    </row>
    <row r="50" spans="1:12" s="29" customFormat="1" ht="26.4">
      <c r="A50" s="44" t="s">
        <v>8</v>
      </c>
      <c r="B50" s="44" t="s">
        <v>91</v>
      </c>
      <c r="C50" s="43" t="s">
        <v>92</v>
      </c>
      <c r="D50" s="75">
        <v>8012</v>
      </c>
      <c r="E50" s="75">
        <v>0</v>
      </c>
      <c r="F50" s="75">
        <v>0</v>
      </c>
      <c r="G50" s="75">
        <v>0</v>
      </c>
      <c r="H50" s="75">
        <v>0</v>
      </c>
      <c r="I50" s="75">
        <v>0</v>
      </c>
      <c r="J50" s="75">
        <v>0</v>
      </c>
      <c r="K50" s="75">
        <v>0</v>
      </c>
      <c r="L50" s="76">
        <v>8012</v>
      </c>
    </row>
    <row r="51" spans="1:12" s="29" customFormat="1">
      <c r="A51" s="44" t="s">
        <v>8</v>
      </c>
      <c r="B51" s="44" t="s">
        <v>93</v>
      </c>
      <c r="C51" s="43" t="s">
        <v>578</v>
      </c>
      <c r="D51" s="75">
        <v>29852</v>
      </c>
      <c r="E51" s="75">
        <v>28809</v>
      </c>
      <c r="F51" s="75">
        <v>27766</v>
      </c>
      <c r="G51" s="75">
        <v>6803</v>
      </c>
      <c r="H51" s="75">
        <v>0</v>
      </c>
      <c r="I51" s="75">
        <v>0</v>
      </c>
      <c r="J51" s="75">
        <v>0</v>
      </c>
      <c r="K51" s="75">
        <v>0</v>
      </c>
      <c r="L51" s="76">
        <v>93230</v>
      </c>
    </row>
    <row r="52" spans="1:12" s="29" customFormat="1">
      <c r="A52" s="44" t="s">
        <v>8</v>
      </c>
      <c r="B52" s="44" t="s">
        <v>94</v>
      </c>
      <c r="C52" s="43" t="s">
        <v>95</v>
      </c>
      <c r="D52" s="75">
        <v>16821</v>
      </c>
      <c r="E52" s="75">
        <v>16244</v>
      </c>
      <c r="F52" s="75">
        <v>15666</v>
      </c>
      <c r="G52" s="75">
        <v>11425</v>
      </c>
      <c r="H52" s="75">
        <v>0</v>
      </c>
      <c r="I52" s="75">
        <v>0</v>
      </c>
      <c r="J52" s="75">
        <v>0</v>
      </c>
      <c r="K52" s="75">
        <v>0</v>
      </c>
      <c r="L52" s="76">
        <v>60156</v>
      </c>
    </row>
    <row r="53" spans="1:12" s="29" customFormat="1">
      <c r="A53" s="44" t="s">
        <v>8</v>
      </c>
      <c r="B53" s="44" t="s">
        <v>97</v>
      </c>
      <c r="C53" s="43" t="s">
        <v>98</v>
      </c>
      <c r="D53" s="75">
        <v>106083</v>
      </c>
      <c r="E53" s="75">
        <v>102878</v>
      </c>
      <c r="F53" s="75">
        <v>99673</v>
      </c>
      <c r="G53" s="75">
        <v>96468</v>
      </c>
      <c r="H53" s="75">
        <v>93263</v>
      </c>
      <c r="I53" s="75">
        <v>90057</v>
      </c>
      <c r="J53" s="75">
        <v>86852</v>
      </c>
      <c r="K53" s="75">
        <v>144487</v>
      </c>
      <c r="L53" s="76">
        <v>819761</v>
      </c>
    </row>
    <row r="54" spans="1:12" s="29" customFormat="1" ht="26.4">
      <c r="A54" s="44" t="s">
        <v>8</v>
      </c>
      <c r="B54" s="44" t="s">
        <v>99</v>
      </c>
      <c r="C54" s="43" t="s">
        <v>579</v>
      </c>
      <c r="D54" s="75">
        <v>29405</v>
      </c>
      <c r="E54" s="75">
        <v>7056</v>
      </c>
      <c r="F54" s="75">
        <v>0</v>
      </c>
      <c r="G54" s="75">
        <v>0</v>
      </c>
      <c r="H54" s="75">
        <v>0</v>
      </c>
      <c r="I54" s="75">
        <v>0</v>
      </c>
      <c r="J54" s="75">
        <v>0</v>
      </c>
      <c r="K54" s="75">
        <v>0</v>
      </c>
      <c r="L54" s="76">
        <v>36461</v>
      </c>
    </row>
    <row r="55" spans="1:12" s="29" customFormat="1">
      <c r="A55" s="44" t="s">
        <v>8</v>
      </c>
      <c r="B55" s="44" t="s">
        <v>100</v>
      </c>
      <c r="C55" s="43" t="s">
        <v>101</v>
      </c>
      <c r="D55" s="75">
        <v>13047</v>
      </c>
      <c r="E55" s="75">
        <v>12652</v>
      </c>
      <c r="F55" s="75">
        <v>12257</v>
      </c>
      <c r="G55" s="75">
        <v>11862</v>
      </c>
      <c r="H55" s="75">
        <v>11467</v>
      </c>
      <c r="I55" s="75">
        <v>11072</v>
      </c>
      <c r="J55" s="75">
        <v>10677</v>
      </c>
      <c r="K55" s="75">
        <v>15268</v>
      </c>
      <c r="L55" s="76">
        <v>98302</v>
      </c>
    </row>
    <row r="56" spans="1:12" s="29" customFormat="1" ht="26.4">
      <c r="A56" s="44" t="s">
        <v>8</v>
      </c>
      <c r="B56" s="44" t="s">
        <v>102</v>
      </c>
      <c r="C56" s="43" t="s">
        <v>103</v>
      </c>
      <c r="D56" s="75">
        <v>25686</v>
      </c>
      <c r="E56" s="75">
        <v>25282</v>
      </c>
      <c r="F56" s="75">
        <v>24853</v>
      </c>
      <c r="G56" s="75">
        <v>24423</v>
      </c>
      <c r="H56" s="75">
        <v>23994</v>
      </c>
      <c r="I56" s="75">
        <v>23564</v>
      </c>
      <c r="J56" s="75">
        <v>23135</v>
      </c>
      <c r="K56" s="75">
        <v>331504</v>
      </c>
      <c r="L56" s="76">
        <v>502441</v>
      </c>
    </row>
    <row r="57" spans="1:12" s="29" customFormat="1" ht="26.4">
      <c r="A57" s="44" t="s">
        <v>8</v>
      </c>
      <c r="B57" s="44" t="s">
        <v>543</v>
      </c>
      <c r="C57" s="43" t="s">
        <v>122</v>
      </c>
      <c r="D57" s="75">
        <v>18466</v>
      </c>
      <c r="E57" s="75">
        <v>17991</v>
      </c>
      <c r="F57" s="75">
        <v>17517</v>
      </c>
      <c r="G57" s="75">
        <v>4350</v>
      </c>
      <c r="H57" s="75">
        <v>0</v>
      </c>
      <c r="I57" s="75">
        <v>0</v>
      </c>
      <c r="J57" s="75">
        <v>0</v>
      </c>
      <c r="K57" s="75">
        <v>0</v>
      </c>
      <c r="L57" s="76">
        <v>58324</v>
      </c>
    </row>
    <row r="58" spans="1:12" s="29" customFormat="1">
      <c r="A58" s="44" t="s">
        <v>8</v>
      </c>
      <c r="B58" s="44" t="s">
        <v>104</v>
      </c>
      <c r="C58" s="43" t="s">
        <v>105</v>
      </c>
      <c r="D58" s="75">
        <v>34455</v>
      </c>
      <c r="E58" s="75">
        <v>33699</v>
      </c>
      <c r="F58" s="75">
        <v>32942</v>
      </c>
      <c r="G58" s="75">
        <v>32185</v>
      </c>
      <c r="H58" s="75">
        <v>31428</v>
      </c>
      <c r="I58" s="75">
        <v>0</v>
      </c>
      <c r="J58" s="75">
        <v>0</v>
      </c>
      <c r="K58" s="75">
        <v>0</v>
      </c>
      <c r="L58" s="76">
        <v>164709</v>
      </c>
    </row>
    <row r="59" spans="1:12" s="29" customFormat="1">
      <c r="A59" s="44" t="s">
        <v>8</v>
      </c>
      <c r="B59" s="44" t="s">
        <v>96</v>
      </c>
      <c r="C59" s="43" t="s">
        <v>580</v>
      </c>
      <c r="D59" s="75">
        <v>2812</v>
      </c>
      <c r="E59" s="75">
        <v>2774</v>
      </c>
      <c r="F59" s="75">
        <v>2737</v>
      </c>
      <c r="G59" s="75">
        <v>1342</v>
      </c>
      <c r="H59" s="75">
        <v>0</v>
      </c>
      <c r="I59" s="75">
        <v>0</v>
      </c>
      <c r="J59" s="75">
        <v>0</v>
      </c>
      <c r="K59" s="75">
        <v>0</v>
      </c>
      <c r="L59" s="76">
        <v>9665</v>
      </c>
    </row>
    <row r="60" spans="1:12" s="29" customFormat="1">
      <c r="A60" s="44" t="s">
        <v>8</v>
      </c>
      <c r="B60" s="44" t="s">
        <v>108</v>
      </c>
      <c r="C60" s="43" t="s">
        <v>109</v>
      </c>
      <c r="D60" s="75">
        <v>117193</v>
      </c>
      <c r="E60" s="75">
        <v>115037</v>
      </c>
      <c r="F60" s="75">
        <v>112881</v>
      </c>
      <c r="G60" s="75">
        <v>110725</v>
      </c>
      <c r="H60" s="75">
        <v>108569</v>
      </c>
      <c r="I60" s="75">
        <v>106413</v>
      </c>
      <c r="J60" s="75">
        <v>104256</v>
      </c>
      <c r="K60" s="75">
        <v>669426</v>
      </c>
      <c r="L60" s="76">
        <v>1444500</v>
      </c>
    </row>
    <row r="61" spans="1:12" s="29" customFormat="1">
      <c r="A61" s="44" t="s">
        <v>8</v>
      </c>
      <c r="B61" s="44" t="s">
        <v>110</v>
      </c>
      <c r="C61" s="43" t="s">
        <v>111</v>
      </c>
      <c r="D61" s="75">
        <v>46842</v>
      </c>
      <c r="E61" s="75">
        <v>45888</v>
      </c>
      <c r="F61" s="75">
        <v>44935</v>
      </c>
      <c r="G61" s="75">
        <v>43982</v>
      </c>
      <c r="H61" s="75">
        <v>43029</v>
      </c>
      <c r="I61" s="75">
        <v>42075</v>
      </c>
      <c r="J61" s="75">
        <v>41122</v>
      </c>
      <c r="K61" s="75">
        <v>319246</v>
      </c>
      <c r="L61" s="76">
        <v>627119</v>
      </c>
    </row>
    <row r="62" spans="1:12" s="29" customFormat="1">
      <c r="A62" s="44" t="s">
        <v>8</v>
      </c>
      <c r="B62" s="44" t="s">
        <v>542</v>
      </c>
      <c r="C62" s="43" t="s">
        <v>113</v>
      </c>
      <c r="D62" s="75">
        <v>1483873</v>
      </c>
      <c r="E62" s="75">
        <v>1251398</v>
      </c>
      <c r="F62" s="75">
        <v>914542</v>
      </c>
      <c r="G62" s="75">
        <v>686104</v>
      </c>
      <c r="H62" s="75">
        <v>671729</v>
      </c>
      <c r="I62" s="75">
        <v>649290</v>
      </c>
      <c r="J62" s="75">
        <v>599125</v>
      </c>
      <c r="K62" s="75">
        <v>1934269</v>
      </c>
      <c r="L62" s="76">
        <v>8190330</v>
      </c>
    </row>
    <row r="63" spans="1:12" s="29" customFormat="1" ht="26.4">
      <c r="A63" s="44" t="s">
        <v>8</v>
      </c>
      <c r="B63" s="44" t="s">
        <v>114</v>
      </c>
      <c r="C63" s="43" t="s">
        <v>115</v>
      </c>
      <c r="D63" s="75">
        <v>34352</v>
      </c>
      <c r="E63" s="75">
        <v>33560</v>
      </c>
      <c r="F63" s="75">
        <v>32768</v>
      </c>
      <c r="G63" s="75">
        <v>16186</v>
      </c>
      <c r="H63" s="75">
        <v>0</v>
      </c>
      <c r="I63" s="75">
        <v>0</v>
      </c>
      <c r="J63" s="75">
        <v>0</v>
      </c>
      <c r="K63" s="75">
        <v>0</v>
      </c>
      <c r="L63" s="76">
        <v>116866</v>
      </c>
    </row>
    <row r="64" spans="1:12" s="29" customFormat="1" ht="39.6">
      <c r="A64" s="44" t="s">
        <v>8</v>
      </c>
      <c r="B64" s="44" t="s">
        <v>116</v>
      </c>
      <c r="C64" s="43" t="s">
        <v>117</v>
      </c>
      <c r="D64" s="75">
        <v>3464</v>
      </c>
      <c r="E64" s="75">
        <v>3372</v>
      </c>
      <c r="F64" s="75">
        <v>0</v>
      </c>
      <c r="G64" s="75">
        <v>0</v>
      </c>
      <c r="H64" s="75">
        <v>0</v>
      </c>
      <c r="I64" s="75">
        <v>0</v>
      </c>
      <c r="J64" s="75">
        <v>0</v>
      </c>
      <c r="K64" s="75">
        <v>0</v>
      </c>
      <c r="L64" s="76">
        <v>6836</v>
      </c>
    </row>
    <row r="65" spans="1:12" s="29" customFormat="1" ht="26.4">
      <c r="A65" s="44" t="s">
        <v>8</v>
      </c>
      <c r="B65" s="44" t="s">
        <v>118</v>
      </c>
      <c r="C65" s="43" t="s">
        <v>119</v>
      </c>
      <c r="D65" s="75">
        <v>3796</v>
      </c>
      <c r="E65" s="75">
        <v>1878</v>
      </c>
      <c r="F65" s="75">
        <v>0</v>
      </c>
      <c r="G65" s="75">
        <v>0</v>
      </c>
      <c r="H65" s="75">
        <v>0</v>
      </c>
      <c r="I65" s="75">
        <v>0</v>
      </c>
      <c r="J65" s="75">
        <v>0</v>
      </c>
      <c r="K65" s="75">
        <v>0</v>
      </c>
      <c r="L65" s="76">
        <v>5674</v>
      </c>
    </row>
    <row r="66" spans="1:12" s="29" customFormat="1">
      <c r="A66" s="44" t="s">
        <v>8</v>
      </c>
      <c r="B66" s="44" t="s">
        <v>120</v>
      </c>
      <c r="C66" s="43" t="s">
        <v>121</v>
      </c>
      <c r="D66" s="75">
        <v>19501</v>
      </c>
      <c r="E66" s="75">
        <v>19124</v>
      </c>
      <c r="F66" s="75">
        <v>18747</v>
      </c>
      <c r="G66" s="75">
        <v>18369</v>
      </c>
      <c r="H66" s="75">
        <v>17992</v>
      </c>
      <c r="I66" s="75">
        <v>17615</v>
      </c>
      <c r="J66" s="75">
        <v>17238</v>
      </c>
      <c r="K66" s="75">
        <v>133161</v>
      </c>
      <c r="L66" s="76">
        <v>261747</v>
      </c>
    </row>
    <row r="67" spans="1:12" s="29" customFormat="1" ht="26.4">
      <c r="A67" s="44" t="s">
        <v>8</v>
      </c>
      <c r="B67" s="44" t="s">
        <v>546</v>
      </c>
      <c r="C67" s="43" t="s">
        <v>84</v>
      </c>
      <c r="D67" s="75">
        <v>34434</v>
      </c>
      <c r="E67" s="75">
        <v>33737</v>
      </c>
      <c r="F67" s="75">
        <v>33040</v>
      </c>
      <c r="G67" s="75">
        <v>32343</v>
      </c>
      <c r="H67" s="75">
        <v>31646</v>
      </c>
      <c r="I67" s="75">
        <v>30950</v>
      </c>
      <c r="J67" s="75">
        <v>30253</v>
      </c>
      <c r="K67" s="75">
        <v>229097</v>
      </c>
      <c r="L67" s="76">
        <v>455500</v>
      </c>
    </row>
    <row r="68" spans="1:12" s="29" customFormat="1">
      <c r="A68" s="44" t="s">
        <v>8</v>
      </c>
      <c r="B68" s="44" t="s">
        <v>139</v>
      </c>
      <c r="C68" s="43" t="s">
        <v>140</v>
      </c>
      <c r="D68" s="75">
        <v>40266</v>
      </c>
      <c r="E68" s="75">
        <v>39324</v>
      </c>
      <c r="F68" s="75">
        <v>38382</v>
      </c>
      <c r="G68" s="75">
        <v>37440</v>
      </c>
      <c r="H68" s="75">
        <v>36499</v>
      </c>
      <c r="I68" s="75">
        <v>35557</v>
      </c>
      <c r="J68" s="75">
        <v>34615</v>
      </c>
      <c r="K68" s="75">
        <v>33673</v>
      </c>
      <c r="L68" s="76">
        <v>295756</v>
      </c>
    </row>
    <row r="69" spans="1:12" s="29" customFormat="1" ht="26.4">
      <c r="A69" s="44" t="s">
        <v>8</v>
      </c>
      <c r="B69" s="44" t="s">
        <v>540</v>
      </c>
      <c r="C69" s="43" t="s">
        <v>123</v>
      </c>
      <c r="D69" s="75">
        <v>312931</v>
      </c>
      <c r="E69" s="75">
        <v>306955</v>
      </c>
      <c r="F69" s="75">
        <v>300980</v>
      </c>
      <c r="G69" s="75">
        <v>295005</v>
      </c>
      <c r="H69" s="75">
        <v>289030</v>
      </c>
      <c r="I69" s="75">
        <v>283055</v>
      </c>
      <c r="J69" s="75">
        <v>277079</v>
      </c>
      <c r="K69" s="75">
        <v>1295768</v>
      </c>
      <c r="L69" s="76">
        <v>3360803</v>
      </c>
    </row>
    <row r="70" spans="1:12" s="29" customFormat="1" ht="26.4">
      <c r="A70" s="44" t="s">
        <v>8</v>
      </c>
      <c r="B70" s="44" t="s">
        <v>124</v>
      </c>
      <c r="C70" s="43" t="s">
        <v>125</v>
      </c>
      <c r="D70" s="75">
        <v>11706</v>
      </c>
      <c r="E70" s="75">
        <v>11429</v>
      </c>
      <c r="F70" s="75">
        <v>11153</v>
      </c>
      <c r="G70" s="75">
        <v>10876</v>
      </c>
      <c r="H70" s="75">
        <v>10599</v>
      </c>
      <c r="I70" s="75">
        <v>10323</v>
      </c>
      <c r="J70" s="75">
        <v>10046</v>
      </c>
      <c r="K70" s="75">
        <v>1365</v>
      </c>
      <c r="L70" s="76">
        <v>77497</v>
      </c>
    </row>
    <row r="71" spans="1:12" s="29" customFormat="1" ht="39.6">
      <c r="A71" s="44" t="s">
        <v>8</v>
      </c>
      <c r="B71" s="44" t="s">
        <v>126</v>
      </c>
      <c r="C71" s="43" t="s">
        <v>127</v>
      </c>
      <c r="D71" s="75">
        <v>5965</v>
      </c>
      <c r="E71" s="75">
        <v>5809</v>
      </c>
      <c r="F71" s="75">
        <v>5653</v>
      </c>
      <c r="G71" s="75">
        <v>5496</v>
      </c>
      <c r="H71" s="75">
        <v>5340</v>
      </c>
      <c r="I71" s="75">
        <v>5183</v>
      </c>
      <c r="J71" s="75">
        <v>5027</v>
      </c>
      <c r="K71" s="75">
        <v>589</v>
      </c>
      <c r="L71" s="76">
        <v>39062</v>
      </c>
    </row>
    <row r="72" spans="1:12" s="29" customFormat="1" ht="26.4">
      <c r="A72" s="44" t="s">
        <v>8</v>
      </c>
      <c r="B72" s="44" t="s">
        <v>558</v>
      </c>
      <c r="C72" s="43" t="s">
        <v>129</v>
      </c>
      <c r="D72" s="75">
        <v>78703</v>
      </c>
      <c r="E72" s="75">
        <v>77113</v>
      </c>
      <c r="F72" s="75">
        <v>75523</v>
      </c>
      <c r="G72" s="75">
        <v>73933</v>
      </c>
      <c r="H72" s="75">
        <v>72343</v>
      </c>
      <c r="I72" s="75">
        <v>70752</v>
      </c>
      <c r="J72" s="75">
        <v>69162</v>
      </c>
      <c r="K72" s="75">
        <v>595623</v>
      </c>
      <c r="L72" s="76">
        <v>1113152</v>
      </c>
    </row>
    <row r="73" spans="1:12" s="29" customFormat="1" ht="26.4">
      <c r="A73" s="44" t="s">
        <v>8</v>
      </c>
      <c r="B73" s="44" t="s">
        <v>106</v>
      </c>
      <c r="C73" s="43" t="s">
        <v>107</v>
      </c>
      <c r="D73" s="75">
        <v>98326</v>
      </c>
      <c r="E73" s="75">
        <v>40679</v>
      </c>
      <c r="F73" s="75">
        <v>32018</v>
      </c>
      <c r="G73" s="75">
        <v>31173</v>
      </c>
      <c r="H73" s="75">
        <v>15177</v>
      </c>
      <c r="I73" s="75">
        <v>3553</v>
      </c>
      <c r="J73" s="75">
        <v>3461</v>
      </c>
      <c r="K73" s="75">
        <v>4967</v>
      </c>
      <c r="L73" s="76">
        <v>229354</v>
      </c>
    </row>
    <row r="74" spans="1:12" s="29" customFormat="1" ht="26.4">
      <c r="A74" s="44" t="s">
        <v>8</v>
      </c>
      <c r="B74" s="44" t="s">
        <v>559</v>
      </c>
      <c r="C74" s="43" t="s">
        <v>128</v>
      </c>
      <c r="D74" s="75">
        <v>65483</v>
      </c>
      <c r="E74" s="75">
        <v>64177</v>
      </c>
      <c r="F74" s="75">
        <v>62871</v>
      </c>
      <c r="G74" s="75">
        <v>61566</v>
      </c>
      <c r="H74" s="75">
        <v>60260</v>
      </c>
      <c r="I74" s="75">
        <v>58955</v>
      </c>
      <c r="J74" s="75">
        <v>57649</v>
      </c>
      <c r="K74" s="75">
        <v>526662</v>
      </c>
      <c r="L74" s="76">
        <v>957623</v>
      </c>
    </row>
    <row r="75" spans="1:12" s="29" customFormat="1" ht="26.4">
      <c r="A75" s="44" t="s">
        <v>8</v>
      </c>
      <c r="B75" s="44" t="s">
        <v>557</v>
      </c>
      <c r="C75" s="43" t="s">
        <v>130</v>
      </c>
      <c r="D75" s="75">
        <v>50521</v>
      </c>
      <c r="E75" s="75">
        <v>49265</v>
      </c>
      <c r="F75" s="75">
        <v>48010</v>
      </c>
      <c r="G75" s="75">
        <v>46754</v>
      </c>
      <c r="H75" s="75">
        <v>45499</v>
      </c>
      <c r="I75" s="75">
        <v>44243</v>
      </c>
      <c r="J75" s="75">
        <v>42988</v>
      </c>
      <c r="K75" s="75">
        <v>325425</v>
      </c>
      <c r="L75" s="76">
        <v>652705</v>
      </c>
    </row>
    <row r="76" spans="1:12" s="29" customFormat="1" ht="26.4">
      <c r="A76" s="44" t="s">
        <v>8</v>
      </c>
      <c r="B76" s="44" t="s">
        <v>554</v>
      </c>
      <c r="C76" s="43" t="s">
        <v>41</v>
      </c>
      <c r="D76" s="75">
        <v>83279</v>
      </c>
      <c r="E76" s="75">
        <v>81803</v>
      </c>
      <c r="F76" s="75">
        <v>80328</v>
      </c>
      <c r="G76" s="75">
        <v>78852</v>
      </c>
      <c r="H76" s="75">
        <v>77377</v>
      </c>
      <c r="I76" s="75">
        <v>75901</v>
      </c>
      <c r="J76" s="75">
        <v>74425</v>
      </c>
      <c r="K76" s="75">
        <v>926507</v>
      </c>
      <c r="L76" s="76">
        <v>1478472</v>
      </c>
    </row>
    <row r="77" spans="1:12" s="29" customFormat="1" ht="39.6">
      <c r="A77" s="44" t="s">
        <v>8</v>
      </c>
      <c r="B77" s="44" t="s">
        <v>131</v>
      </c>
      <c r="C77" s="43" t="s">
        <v>132</v>
      </c>
      <c r="D77" s="75">
        <v>21045</v>
      </c>
      <c r="E77" s="75">
        <v>20603</v>
      </c>
      <c r="F77" s="75">
        <v>20161</v>
      </c>
      <c r="G77" s="75">
        <v>19720</v>
      </c>
      <c r="H77" s="75">
        <v>19278</v>
      </c>
      <c r="I77" s="75">
        <v>18836</v>
      </c>
      <c r="J77" s="75">
        <v>18395</v>
      </c>
      <c r="K77" s="75">
        <v>237021</v>
      </c>
      <c r="L77" s="76">
        <v>375059</v>
      </c>
    </row>
    <row r="78" spans="1:12" s="29" customFormat="1" ht="26.4">
      <c r="A78" s="44" t="s">
        <v>8</v>
      </c>
      <c r="B78" s="44" t="s">
        <v>560</v>
      </c>
      <c r="C78" s="43" t="s">
        <v>133</v>
      </c>
      <c r="D78" s="75">
        <v>48810</v>
      </c>
      <c r="E78" s="75">
        <v>47708</v>
      </c>
      <c r="F78" s="75">
        <v>46606</v>
      </c>
      <c r="G78" s="75">
        <v>45504</v>
      </c>
      <c r="H78" s="75">
        <v>44402</v>
      </c>
      <c r="I78" s="75">
        <v>43300</v>
      </c>
      <c r="J78" s="75">
        <v>42198</v>
      </c>
      <c r="K78" s="75">
        <v>398808</v>
      </c>
      <c r="L78" s="76">
        <v>717336</v>
      </c>
    </row>
    <row r="79" spans="1:12" s="29" customFormat="1" ht="26.4">
      <c r="A79" s="44" t="s">
        <v>8</v>
      </c>
      <c r="B79" s="44" t="s">
        <v>134</v>
      </c>
      <c r="C79" s="43" t="s">
        <v>135</v>
      </c>
      <c r="D79" s="75">
        <v>31775</v>
      </c>
      <c r="E79" s="75">
        <v>31072</v>
      </c>
      <c r="F79" s="75">
        <v>30370</v>
      </c>
      <c r="G79" s="75">
        <v>29668</v>
      </c>
      <c r="H79" s="75">
        <v>28966</v>
      </c>
      <c r="I79" s="75">
        <v>28264</v>
      </c>
      <c r="J79" s="75">
        <v>27562</v>
      </c>
      <c r="K79" s="75">
        <v>259966</v>
      </c>
      <c r="L79" s="76">
        <v>467643</v>
      </c>
    </row>
    <row r="80" spans="1:12" s="29" customFormat="1" ht="26.4">
      <c r="A80" s="44" t="s">
        <v>8</v>
      </c>
      <c r="B80" s="44" t="s">
        <v>581</v>
      </c>
      <c r="C80" s="43" t="s">
        <v>136</v>
      </c>
      <c r="D80" s="75">
        <v>10621</v>
      </c>
      <c r="E80" s="75">
        <v>10383</v>
      </c>
      <c r="F80" s="75">
        <v>10145</v>
      </c>
      <c r="G80" s="75">
        <v>9907</v>
      </c>
      <c r="H80" s="75">
        <v>9669</v>
      </c>
      <c r="I80" s="75">
        <v>9431</v>
      </c>
      <c r="J80" s="75">
        <v>9193</v>
      </c>
      <c r="K80" s="75">
        <v>82392</v>
      </c>
      <c r="L80" s="76">
        <v>151741</v>
      </c>
    </row>
    <row r="81" spans="1:119" s="29" customFormat="1" ht="39.6">
      <c r="A81" s="44" t="s">
        <v>8</v>
      </c>
      <c r="B81" s="44" t="s">
        <v>582</v>
      </c>
      <c r="C81" s="43" t="s">
        <v>138</v>
      </c>
      <c r="D81" s="75">
        <v>16560</v>
      </c>
      <c r="E81" s="75">
        <v>16199</v>
      </c>
      <c r="F81" s="75">
        <v>15837</v>
      </c>
      <c r="G81" s="75">
        <v>15476</v>
      </c>
      <c r="H81" s="75">
        <v>15115</v>
      </c>
      <c r="I81" s="75">
        <v>14754</v>
      </c>
      <c r="J81" s="75">
        <v>14392</v>
      </c>
      <c r="K81" s="75">
        <v>142028</v>
      </c>
      <c r="L81" s="76">
        <v>250361</v>
      </c>
    </row>
    <row r="82" spans="1:119" s="29" customFormat="1" ht="39.6">
      <c r="A82" s="44" t="s">
        <v>8</v>
      </c>
      <c r="B82" s="44" t="s">
        <v>583</v>
      </c>
      <c r="C82" s="43" t="s">
        <v>138</v>
      </c>
      <c r="D82" s="75">
        <v>60436</v>
      </c>
      <c r="E82" s="75">
        <v>59113</v>
      </c>
      <c r="F82" s="75">
        <v>57791</v>
      </c>
      <c r="G82" s="75">
        <v>56468</v>
      </c>
      <c r="H82" s="75">
        <v>55146</v>
      </c>
      <c r="I82" s="75">
        <v>53824</v>
      </c>
      <c r="J82" s="75">
        <v>52501</v>
      </c>
      <c r="K82" s="75">
        <v>512829</v>
      </c>
      <c r="L82" s="76">
        <v>908108</v>
      </c>
    </row>
    <row r="83" spans="1:119" s="29" customFormat="1" ht="39.6">
      <c r="A83" s="44" t="s">
        <v>8</v>
      </c>
      <c r="B83" s="44" t="s">
        <v>584</v>
      </c>
      <c r="C83" s="43" t="s">
        <v>138</v>
      </c>
      <c r="D83" s="75">
        <v>27329</v>
      </c>
      <c r="E83" s="75">
        <v>26732</v>
      </c>
      <c r="F83" s="75">
        <v>26136</v>
      </c>
      <c r="G83" s="75">
        <v>25540</v>
      </c>
      <c r="H83" s="75">
        <v>24944</v>
      </c>
      <c r="I83" s="75">
        <v>24348</v>
      </c>
      <c r="J83" s="75">
        <v>23752</v>
      </c>
      <c r="K83" s="75">
        <v>234434</v>
      </c>
      <c r="L83" s="76">
        <v>413215</v>
      </c>
    </row>
    <row r="84" spans="1:119" s="29" customFormat="1" ht="26.4">
      <c r="A84" s="44" t="s">
        <v>8</v>
      </c>
      <c r="B84" s="44" t="s">
        <v>585</v>
      </c>
      <c r="C84" s="43" t="s">
        <v>138</v>
      </c>
      <c r="D84" s="75">
        <v>26835</v>
      </c>
      <c r="E84" s="75">
        <v>26250</v>
      </c>
      <c r="F84" s="75">
        <v>25664</v>
      </c>
      <c r="G84" s="75">
        <v>25079</v>
      </c>
      <c r="H84" s="75">
        <v>24493</v>
      </c>
      <c r="I84" s="75">
        <v>23908</v>
      </c>
      <c r="J84" s="75">
        <v>23323</v>
      </c>
      <c r="K84" s="75">
        <v>230213</v>
      </c>
      <c r="L84" s="76">
        <v>405765</v>
      </c>
    </row>
    <row r="85" spans="1:119" s="29" customFormat="1" ht="26.4">
      <c r="A85" s="44" t="s">
        <v>8</v>
      </c>
      <c r="B85" s="44" t="s">
        <v>586</v>
      </c>
      <c r="C85" s="43" t="s">
        <v>138</v>
      </c>
      <c r="D85" s="75">
        <v>21435</v>
      </c>
      <c r="E85" s="75">
        <v>20960</v>
      </c>
      <c r="F85" s="75">
        <v>20486</v>
      </c>
      <c r="G85" s="75">
        <v>20011</v>
      </c>
      <c r="H85" s="75">
        <v>19536</v>
      </c>
      <c r="I85" s="75">
        <v>19062</v>
      </c>
      <c r="J85" s="75">
        <v>18587</v>
      </c>
      <c r="K85" s="75">
        <v>174005</v>
      </c>
      <c r="L85" s="76">
        <v>314082</v>
      </c>
    </row>
    <row r="86" spans="1:119" s="29" customFormat="1" ht="26.4">
      <c r="A86" s="44" t="s">
        <v>8</v>
      </c>
      <c r="B86" s="44" t="s">
        <v>587</v>
      </c>
      <c r="C86" s="43" t="s">
        <v>588</v>
      </c>
      <c r="D86" s="75">
        <v>60968</v>
      </c>
      <c r="E86" s="75">
        <v>76340</v>
      </c>
      <c r="F86" s="75">
        <v>73924</v>
      </c>
      <c r="G86" s="75">
        <v>71508</v>
      </c>
      <c r="H86" s="75">
        <v>69092</v>
      </c>
      <c r="I86" s="75">
        <v>66676</v>
      </c>
      <c r="J86" s="75">
        <v>32723</v>
      </c>
      <c r="K86" s="75">
        <v>0</v>
      </c>
      <c r="L86" s="76">
        <v>451231</v>
      </c>
    </row>
    <row r="87" spans="1:119" s="29" customFormat="1" ht="26.4">
      <c r="A87" s="44" t="s">
        <v>8</v>
      </c>
      <c r="B87" s="44" t="s">
        <v>589</v>
      </c>
      <c r="C87" s="43" t="s">
        <v>588</v>
      </c>
      <c r="D87" s="75">
        <v>59634</v>
      </c>
      <c r="E87" s="75">
        <v>73711</v>
      </c>
      <c r="F87" s="75">
        <v>71378</v>
      </c>
      <c r="G87" s="75">
        <v>69045</v>
      </c>
      <c r="H87" s="75">
        <v>66712</v>
      </c>
      <c r="I87" s="75">
        <v>64379</v>
      </c>
      <c r="J87" s="75">
        <v>31603</v>
      </c>
      <c r="K87" s="75">
        <v>0</v>
      </c>
      <c r="L87" s="76">
        <v>436462</v>
      </c>
    </row>
    <row r="88" spans="1:119" s="29" customFormat="1" ht="39.6">
      <c r="A88" s="44" t="s">
        <v>8</v>
      </c>
      <c r="B88" s="44" t="s">
        <v>590</v>
      </c>
      <c r="C88" s="43" t="s">
        <v>591</v>
      </c>
      <c r="D88" s="75">
        <v>48333</v>
      </c>
      <c r="E88" s="75">
        <v>55642</v>
      </c>
      <c r="F88" s="75">
        <v>54340</v>
      </c>
      <c r="G88" s="75">
        <v>53038</v>
      </c>
      <c r="H88" s="75">
        <v>51736</v>
      </c>
      <c r="I88" s="75">
        <v>50434</v>
      </c>
      <c r="J88" s="75">
        <v>49132</v>
      </c>
      <c r="K88" s="75">
        <v>504444</v>
      </c>
      <c r="L88" s="76">
        <v>867099</v>
      </c>
    </row>
    <row r="89" spans="1:119" s="29" customFormat="1" ht="39.6">
      <c r="A89" s="44" t="s">
        <v>8</v>
      </c>
      <c r="B89" s="44" t="s">
        <v>592</v>
      </c>
      <c r="C89" s="43" t="s">
        <v>593</v>
      </c>
      <c r="D89" s="75">
        <v>19723</v>
      </c>
      <c r="E89" s="75">
        <v>23645</v>
      </c>
      <c r="F89" s="75">
        <v>23018</v>
      </c>
      <c r="G89" s="75">
        <v>22392</v>
      </c>
      <c r="H89" s="75">
        <v>21765</v>
      </c>
      <c r="I89" s="75">
        <v>21139</v>
      </c>
      <c r="J89" s="75">
        <v>20512</v>
      </c>
      <c r="K89" s="75">
        <v>133922</v>
      </c>
      <c r="L89" s="76">
        <v>286116</v>
      </c>
    </row>
    <row r="90" spans="1:119" customFormat="1" ht="26.4">
      <c r="A90" s="44" t="s">
        <v>8</v>
      </c>
      <c r="B90" s="44" t="s">
        <v>594</v>
      </c>
      <c r="C90" s="43" t="s">
        <v>593</v>
      </c>
      <c r="D90" s="75">
        <v>13576</v>
      </c>
      <c r="E90" s="75">
        <v>16559</v>
      </c>
      <c r="F90" s="75">
        <v>16120</v>
      </c>
      <c r="G90" s="75">
        <v>15681</v>
      </c>
      <c r="H90" s="75">
        <v>15242</v>
      </c>
      <c r="I90" s="75">
        <v>14804</v>
      </c>
      <c r="J90" s="75">
        <v>14365</v>
      </c>
      <c r="K90" s="75">
        <v>93799</v>
      </c>
      <c r="L90" s="76">
        <v>200146</v>
      </c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  <c r="DD90" s="30"/>
      <c r="DE90" s="30"/>
      <c r="DF90" s="30"/>
      <c r="DG90" s="30"/>
      <c r="DH90" s="30"/>
      <c r="DI90" s="30"/>
      <c r="DJ90" s="30"/>
      <c r="DK90" s="30"/>
      <c r="DL90" s="30"/>
      <c r="DM90" s="30"/>
      <c r="DN90" s="30"/>
      <c r="DO90" s="30"/>
    </row>
    <row r="91" spans="1:119" s="31" customFormat="1" ht="39.6">
      <c r="A91" s="44" t="s">
        <v>8</v>
      </c>
      <c r="B91" s="44" t="s">
        <v>595</v>
      </c>
      <c r="C91" s="43" t="s">
        <v>596</v>
      </c>
      <c r="D91" s="75">
        <v>16791</v>
      </c>
      <c r="E91" s="75">
        <v>20079</v>
      </c>
      <c r="F91" s="75">
        <v>19487</v>
      </c>
      <c r="G91" s="75">
        <v>18895</v>
      </c>
      <c r="H91" s="75">
        <v>18303</v>
      </c>
      <c r="I91" s="75">
        <v>17711</v>
      </c>
      <c r="J91" s="75">
        <v>17119</v>
      </c>
      <c r="K91" s="75">
        <v>40267</v>
      </c>
      <c r="L91" s="76">
        <v>168652</v>
      </c>
    </row>
    <row r="92" spans="1:119" s="31" customFormat="1" ht="26.4">
      <c r="A92" s="44" t="s">
        <v>8</v>
      </c>
      <c r="B92" s="44" t="s">
        <v>597</v>
      </c>
      <c r="C92" s="43" t="s">
        <v>593</v>
      </c>
      <c r="D92" s="75">
        <v>3984</v>
      </c>
      <c r="E92" s="75">
        <v>4956</v>
      </c>
      <c r="F92" s="75">
        <v>4790</v>
      </c>
      <c r="G92" s="75">
        <v>4623</v>
      </c>
      <c r="H92" s="75">
        <v>2196</v>
      </c>
      <c r="I92" s="75">
        <v>0</v>
      </c>
      <c r="J92" s="75">
        <v>0</v>
      </c>
      <c r="K92" s="75">
        <v>0</v>
      </c>
      <c r="L92" s="76">
        <v>20549</v>
      </c>
    </row>
    <row r="93" spans="1:119" s="31" customFormat="1" ht="39.6">
      <c r="A93" s="44" t="s">
        <v>8</v>
      </c>
      <c r="B93" s="44" t="s">
        <v>598</v>
      </c>
      <c r="C93" s="43" t="s">
        <v>596</v>
      </c>
      <c r="D93" s="75">
        <v>38993</v>
      </c>
      <c r="E93" s="75">
        <v>46628</v>
      </c>
      <c r="F93" s="75">
        <v>45253</v>
      </c>
      <c r="G93" s="75">
        <v>43878</v>
      </c>
      <c r="H93" s="75">
        <v>42504</v>
      </c>
      <c r="I93" s="75">
        <v>41129</v>
      </c>
      <c r="J93" s="75">
        <v>39754</v>
      </c>
      <c r="K93" s="75">
        <v>93515</v>
      </c>
      <c r="L93" s="76">
        <v>391654</v>
      </c>
    </row>
    <row r="94" spans="1:119" s="31" customFormat="1" ht="39.6">
      <c r="A94" s="44" t="s">
        <v>8</v>
      </c>
      <c r="B94" s="44" t="s">
        <v>599</v>
      </c>
      <c r="C94" s="43" t="s">
        <v>600</v>
      </c>
      <c r="D94" s="75">
        <v>22059</v>
      </c>
      <c r="E94" s="75">
        <v>43777</v>
      </c>
      <c r="F94" s="75">
        <v>42518</v>
      </c>
      <c r="G94" s="75">
        <v>41260</v>
      </c>
      <c r="H94" s="75">
        <v>40001</v>
      </c>
      <c r="I94" s="75">
        <v>38742</v>
      </c>
      <c r="J94" s="75">
        <v>37483</v>
      </c>
      <c r="K94" s="75">
        <v>96671</v>
      </c>
      <c r="L94" s="76">
        <v>362511</v>
      </c>
    </row>
    <row r="95" spans="1:119" s="31" customFormat="1" ht="39.6">
      <c r="A95" s="44" t="s">
        <v>8</v>
      </c>
      <c r="B95" s="44" t="s">
        <v>601</v>
      </c>
      <c r="C95" s="43" t="s">
        <v>600</v>
      </c>
      <c r="D95" s="75">
        <v>38099</v>
      </c>
      <c r="E95" s="75">
        <v>56233</v>
      </c>
      <c r="F95" s="75">
        <v>54764</v>
      </c>
      <c r="G95" s="75">
        <v>53296</v>
      </c>
      <c r="H95" s="75">
        <v>51828</v>
      </c>
      <c r="I95" s="75">
        <v>50359</v>
      </c>
      <c r="J95" s="75">
        <v>48891</v>
      </c>
      <c r="K95" s="75">
        <v>329201</v>
      </c>
      <c r="L95" s="76">
        <v>682671</v>
      </c>
    </row>
    <row r="96" spans="1:119" s="31" customFormat="1" ht="39.6">
      <c r="A96" s="44" t="s">
        <v>8</v>
      </c>
      <c r="B96" s="44" t="s">
        <v>602</v>
      </c>
      <c r="C96" s="43" t="s">
        <v>603</v>
      </c>
      <c r="D96" s="75">
        <v>5542</v>
      </c>
      <c r="E96" s="75">
        <v>8580</v>
      </c>
      <c r="F96" s="75">
        <v>8384</v>
      </c>
      <c r="G96" s="75">
        <v>8188</v>
      </c>
      <c r="H96" s="75">
        <v>7992</v>
      </c>
      <c r="I96" s="75">
        <v>7796</v>
      </c>
      <c r="J96" s="75">
        <v>7600</v>
      </c>
      <c r="K96" s="75">
        <v>79690</v>
      </c>
      <c r="L96" s="76">
        <v>133772</v>
      </c>
    </row>
    <row r="97" spans="1:12" s="31" customFormat="1" ht="26.4">
      <c r="A97" s="44" t="s">
        <v>8</v>
      </c>
      <c r="B97" s="44" t="s">
        <v>604</v>
      </c>
      <c r="C97" s="43" t="s">
        <v>603</v>
      </c>
      <c r="D97" s="75">
        <v>6530</v>
      </c>
      <c r="E97" s="75">
        <v>11891</v>
      </c>
      <c r="F97" s="75">
        <v>11543</v>
      </c>
      <c r="G97" s="75">
        <v>11196</v>
      </c>
      <c r="H97" s="75">
        <v>8189</v>
      </c>
      <c r="I97" s="75">
        <v>0</v>
      </c>
      <c r="J97" s="75">
        <v>0</v>
      </c>
      <c r="K97" s="75">
        <v>0</v>
      </c>
      <c r="L97" s="76">
        <v>49349</v>
      </c>
    </row>
    <row r="98" spans="1:12" s="31" customFormat="1" ht="26.4">
      <c r="A98" s="44" t="s">
        <v>8</v>
      </c>
      <c r="B98" s="44" t="s">
        <v>605</v>
      </c>
      <c r="C98" s="43" t="s">
        <v>606</v>
      </c>
      <c r="D98" s="75">
        <v>11326</v>
      </c>
      <c r="E98" s="75">
        <v>20611</v>
      </c>
      <c r="F98" s="75">
        <v>19994</v>
      </c>
      <c r="G98" s="75">
        <v>19376</v>
      </c>
      <c r="H98" s="75">
        <v>14173</v>
      </c>
      <c r="I98" s="75">
        <v>0</v>
      </c>
      <c r="J98" s="75">
        <v>0</v>
      </c>
      <c r="K98" s="75">
        <v>0</v>
      </c>
      <c r="L98" s="76">
        <v>85480</v>
      </c>
    </row>
    <row r="99" spans="1:12">
      <c r="A99" s="44" t="s">
        <v>8</v>
      </c>
      <c r="B99" s="44" t="s">
        <v>607</v>
      </c>
      <c r="C99" s="43" t="s">
        <v>603</v>
      </c>
      <c r="D99" s="75">
        <v>5085</v>
      </c>
      <c r="E99" s="75">
        <v>9212</v>
      </c>
      <c r="F99" s="75">
        <v>8942</v>
      </c>
      <c r="G99" s="75">
        <v>8672</v>
      </c>
      <c r="H99" s="75">
        <v>5461</v>
      </c>
      <c r="I99" s="75">
        <v>0</v>
      </c>
      <c r="J99" s="75">
        <v>0</v>
      </c>
      <c r="K99" s="75">
        <v>0</v>
      </c>
      <c r="L99" s="76">
        <v>37372</v>
      </c>
    </row>
    <row r="100" spans="1:12" s="31" customFormat="1" ht="26.4">
      <c r="A100" s="44" t="s">
        <v>8</v>
      </c>
      <c r="B100" s="44" t="s">
        <v>537</v>
      </c>
      <c r="C100" s="43" t="s">
        <v>608</v>
      </c>
      <c r="D100" s="75">
        <v>1932</v>
      </c>
      <c r="E100" s="75">
        <v>9840</v>
      </c>
      <c r="F100" s="75">
        <v>9602</v>
      </c>
      <c r="G100" s="75">
        <v>9365</v>
      </c>
      <c r="H100" s="75">
        <v>9128</v>
      </c>
      <c r="I100" s="75">
        <v>8891</v>
      </c>
      <c r="J100" s="75">
        <v>8654</v>
      </c>
      <c r="K100" s="75">
        <v>60658</v>
      </c>
      <c r="L100" s="76">
        <v>118070</v>
      </c>
    </row>
    <row r="101" spans="1:12" s="31" customFormat="1" ht="26.4">
      <c r="A101" s="44" t="s">
        <v>8</v>
      </c>
      <c r="B101" s="44" t="s">
        <v>609</v>
      </c>
      <c r="C101" s="43" t="s">
        <v>608</v>
      </c>
      <c r="D101" s="75">
        <v>9286</v>
      </c>
      <c r="E101" s="75">
        <v>34610</v>
      </c>
      <c r="F101" s="75">
        <v>33849</v>
      </c>
      <c r="G101" s="75">
        <v>33089</v>
      </c>
      <c r="H101" s="75">
        <v>32328</v>
      </c>
      <c r="I101" s="75">
        <v>31567</v>
      </c>
      <c r="J101" s="75">
        <v>30807</v>
      </c>
      <c r="K101" s="75">
        <v>331207</v>
      </c>
      <c r="L101" s="76">
        <v>536743</v>
      </c>
    </row>
    <row r="102" spans="1:12" s="31" customFormat="1" ht="15.6">
      <c r="A102" s="44" t="s">
        <v>8</v>
      </c>
      <c r="B102" s="44" t="s">
        <v>534</v>
      </c>
      <c r="C102" s="43" t="s">
        <v>608</v>
      </c>
      <c r="D102" s="75">
        <v>3076</v>
      </c>
      <c r="E102" s="75">
        <v>13588</v>
      </c>
      <c r="F102" s="75">
        <v>13260</v>
      </c>
      <c r="G102" s="75">
        <v>12933</v>
      </c>
      <c r="H102" s="75">
        <v>12605</v>
      </c>
      <c r="I102" s="75">
        <v>12278</v>
      </c>
      <c r="J102" s="75">
        <v>11950</v>
      </c>
      <c r="K102" s="75">
        <v>83759</v>
      </c>
      <c r="L102" s="76">
        <v>163449</v>
      </c>
    </row>
    <row r="103" spans="1:12" s="31" customFormat="1" ht="26.4">
      <c r="A103" s="44" t="s">
        <v>8</v>
      </c>
      <c r="B103" s="44" t="s">
        <v>536</v>
      </c>
      <c r="C103" s="43" t="s">
        <v>608</v>
      </c>
      <c r="D103" s="75">
        <v>6097</v>
      </c>
      <c r="E103" s="75">
        <v>31894</v>
      </c>
      <c r="F103" s="75">
        <v>31086</v>
      </c>
      <c r="G103" s="75">
        <v>30278</v>
      </c>
      <c r="H103" s="75">
        <v>28377</v>
      </c>
      <c r="I103" s="75">
        <v>24330</v>
      </c>
      <c r="J103" s="75">
        <v>23681</v>
      </c>
      <c r="K103" s="75">
        <v>166064</v>
      </c>
      <c r="L103" s="76">
        <v>341807</v>
      </c>
    </row>
    <row r="104" spans="1:12" s="31" customFormat="1" ht="39.6">
      <c r="A104" s="44" t="s">
        <v>8</v>
      </c>
      <c r="B104" s="44" t="s">
        <v>610</v>
      </c>
      <c r="C104" s="43" t="s">
        <v>608</v>
      </c>
      <c r="D104" s="75">
        <v>4637</v>
      </c>
      <c r="E104" s="75">
        <v>20175</v>
      </c>
      <c r="F104" s="75">
        <v>19658</v>
      </c>
      <c r="G104" s="75">
        <v>19141</v>
      </c>
      <c r="H104" s="75">
        <v>18623</v>
      </c>
      <c r="I104" s="75">
        <v>18106</v>
      </c>
      <c r="J104" s="75">
        <v>17589</v>
      </c>
      <c r="K104" s="75">
        <v>49657</v>
      </c>
      <c r="L104" s="76">
        <v>167586</v>
      </c>
    </row>
    <row r="105" spans="1:12" s="31" customFormat="1" ht="39.6">
      <c r="A105" s="44" t="s">
        <v>8</v>
      </c>
      <c r="B105" s="44" t="s">
        <v>532</v>
      </c>
      <c r="C105" s="43" t="s">
        <v>611</v>
      </c>
      <c r="D105" s="75">
        <v>8747</v>
      </c>
      <c r="E105" s="75">
        <v>33259</v>
      </c>
      <c r="F105" s="75">
        <v>32331</v>
      </c>
      <c r="G105" s="75">
        <v>31403</v>
      </c>
      <c r="H105" s="75">
        <v>30475</v>
      </c>
      <c r="I105" s="75">
        <v>29547</v>
      </c>
      <c r="J105" s="75">
        <v>21711</v>
      </c>
      <c r="K105" s="75">
        <v>0</v>
      </c>
      <c r="L105" s="76">
        <v>187473</v>
      </c>
    </row>
    <row r="106" spans="1:12" s="31" customFormat="1" ht="15.6">
      <c r="A106" s="44" t="s">
        <v>8</v>
      </c>
      <c r="B106" s="44" t="s">
        <v>612</v>
      </c>
      <c r="C106" s="43" t="s">
        <v>608</v>
      </c>
      <c r="D106" s="75">
        <v>8107</v>
      </c>
      <c r="E106" s="75">
        <v>30708</v>
      </c>
      <c r="F106" s="75">
        <v>30030</v>
      </c>
      <c r="G106" s="75">
        <v>29353</v>
      </c>
      <c r="H106" s="75">
        <v>28621</v>
      </c>
      <c r="I106" s="75">
        <v>27784</v>
      </c>
      <c r="J106" s="75">
        <v>27114</v>
      </c>
      <c r="K106" s="75">
        <v>291489</v>
      </c>
      <c r="L106" s="76">
        <v>473206</v>
      </c>
    </row>
    <row r="107" spans="1:12" s="31" customFormat="1" ht="15.6">
      <c r="A107" s="44" t="s">
        <v>8</v>
      </c>
      <c r="B107" s="44" t="s">
        <v>533</v>
      </c>
      <c r="C107" s="43" t="s">
        <v>608</v>
      </c>
      <c r="D107" s="75">
        <v>10683</v>
      </c>
      <c r="E107" s="75">
        <v>46734</v>
      </c>
      <c r="F107" s="75">
        <v>45607</v>
      </c>
      <c r="G107" s="75">
        <v>44481</v>
      </c>
      <c r="H107" s="75">
        <v>43354</v>
      </c>
      <c r="I107" s="75">
        <v>42228</v>
      </c>
      <c r="J107" s="75">
        <v>41101</v>
      </c>
      <c r="K107" s="75">
        <v>288229</v>
      </c>
      <c r="L107" s="76">
        <v>562417</v>
      </c>
    </row>
    <row r="108" spans="1:12" s="31" customFormat="1" ht="26.4">
      <c r="A108" s="44" t="s">
        <v>8</v>
      </c>
      <c r="B108" s="44" t="s">
        <v>535</v>
      </c>
      <c r="C108" s="43" t="s">
        <v>608</v>
      </c>
      <c r="D108" s="75">
        <v>3380</v>
      </c>
      <c r="E108" s="75">
        <v>17134</v>
      </c>
      <c r="F108" s="75">
        <v>16721</v>
      </c>
      <c r="G108" s="75">
        <v>16308</v>
      </c>
      <c r="H108" s="75">
        <v>15895</v>
      </c>
      <c r="I108" s="75">
        <v>15482</v>
      </c>
      <c r="J108" s="75">
        <v>15069</v>
      </c>
      <c r="K108" s="75">
        <v>105683</v>
      </c>
      <c r="L108" s="76">
        <v>205672</v>
      </c>
    </row>
    <row r="109" spans="1:12" s="31" customFormat="1" ht="26.4">
      <c r="A109" s="44" t="s">
        <v>8</v>
      </c>
      <c r="B109" s="44" t="s">
        <v>613</v>
      </c>
      <c r="C109" s="43" t="s">
        <v>614</v>
      </c>
      <c r="D109" s="75">
        <v>3023</v>
      </c>
      <c r="E109" s="75">
        <v>17594</v>
      </c>
      <c r="F109" s="75">
        <v>17170</v>
      </c>
      <c r="G109" s="75">
        <v>16746</v>
      </c>
      <c r="H109" s="75">
        <v>16321</v>
      </c>
      <c r="I109" s="75">
        <v>15897</v>
      </c>
      <c r="J109" s="75">
        <v>15472</v>
      </c>
      <c r="K109" s="75">
        <v>111463</v>
      </c>
      <c r="L109" s="76">
        <v>213686</v>
      </c>
    </row>
    <row r="110" spans="1:12" s="31" customFormat="1" ht="26.4">
      <c r="A110" s="44" t="s">
        <v>8</v>
      </c>
      <c r="B110" s="44" t="s">
        <v>615</v>
      </c>
      <c r="C110" s="43" t="s">
        <v>616</v>
      </c>
      <c r="D110" s="75">
        <v>1835</v>
      </c>
      <c r="E110" s="75">
        <v>31874</v>
      </c>
      <c r="F110" s="75">
        <v>31011</v>
      </c>
      <c r="G110" s="75">
        <v>30147</v>
      </c>
      <c r="H110" s="75">
        <v>29284</v>
      </c>
      <c r="I110" s="75">
        <v>7267</v>
      </c>
      <c r="J110" s="75">
        <v>0</v>
      </c>
      <c r="K110" s="75">
        <v>0</v>
      </c>
      <c r="L110" s="76">
        <v>131418</v>
      </c>
    </row>
    <row r="111" spans="1:12" s="31" customFormat="1" ht="39.6">
      <c r="A111" s="44" t="s">
        <v>8</v>
      </c>
      <c r="B111" s="44" t="s">
        <v>649</v>
      </c>
      <c r="C111" s="43" t="s">
        <v>650</v>
      </c>
      <c r="D111" s="75">
        <v>5454</v>
      </c>
      <c r="E111" s="75">
        <v>22378</v>
      </c>
      <c r="F111" s="75">
        <v>25776</v>
      </c>
      <c r="G111" s="75">
        <v>25209</v>
      </c>
      <c r="H111" s="75">
        <v>24642</v>
      </c>
      <c r="I111" s="75">
        <v>24075</v>
      </c>
      <c r="J111" s="75">
        <v>23509</v>
      </c>
      <c r="K111" s="75">
        <v>261949</v>
      </c>
      <c r="L111" s="76">
        <v>412992</v>
      </c>
    </row>
    <row r="112" spans="1:12" s="31" customFormat="1" ht="26.4">
      <c r="A112" s="44" t="s">
        <v>8</v>
      </c>
      <c r="B112" s="44" t="s">
        <v>651</v>
      </c>
      <c r="C112" s="43" t="s">
        <v>650</v>
      </c>
      <c r="D112" s="75">
        <v>1515</v>
      </c>
      <c r="E112" s="75">
        <v>7713</v>
      </c>
      <c r="F112" s="75">
        <v>9114</v>
      </c>
      <c r="G112" s="75">
        <v>8901</v>
      </c>
      <c r="H112" s="75">
        <v>8689</v>
      </c>
      <c r="I112" s="75">
        <v>8476</v>
      </c>
      <c r="J112" s="75">
        <v>8263</v>
      </c>
      <c r="K112" s="75">
        <v>61647</v>
      </c>
      <c r="L112" s="76">
        <v>114318</v>
      </c>
    </row>
    <row r="113" spans="1:12" s="31" customFormat="1" ht="26.4">
      <c r="A113" s="44" t="s">
        <v>8</v>
      </c>
      <c r="B113" s="44" t="s">
        <v>652</v>
      </c>
      <c r="C113" s="43" t="s">
        <v>650</v>
      </c>
      <c r="D113" s="75">
        <v>1392</v>
      </c>
      <c r="E113" s="75">
        <v>7085</v>
      </c>
      <c r="F113" s="75">
        <v>8373</v>
      </c>
      <c r="G113" s="75">
        <v>8177</v>
      </c>
      <c r="H113" s="75">
        <v>7982</v>
      </c>
      <c r="I113" s="75">
        <v>7786</v>
      </c>
      <c r="J113" s="75">
        <v>7591</v>
      </c>
      <c r="K113" s="75">
        <v>56633</v>
      </c>
      <c r="L113" s="76">
        <v>105019</v>
      </c>
    </row>
    <row r="114" spans="1:12" s="31" customFormat="1" ht="26.4">
      <c r="A114" s="44" t="s">
        <v>8</v>
      </c>
      <c r="B114" s="44" t="s">
        <v>653</v>
      </c>
      <c r="C114" s="43" t="s">
        <v>650</v>
      </c>
      <c r="D114" s="75">
        <v>4798</v>
      </c>
      <c r="E114" s="75">
        <v>24429</v>
      </c>
      <c r="F114" s="75">
        <v>28868</v>
      </c>
      <c r="G114" s="75">
        <v>28194</v>
      </c>
      <c r="H114" s="75">
        <v>27520</v>
      </c>
      <c r="I114" s="75">
        <v>26847</v>
      </c>
      <c r="J114" s="75">
        <v>26173</v>
      </c>
      <c r="K114" s="75">
        <v>195314</v>
      </c>
      <c r="L114" s="76">
        <v>362143</v>
      </c>
    </row>
    <row r="115" spans="1:12" s="31" customFormat="1" ht="39.6">
      <c r="A115" s="44" t="s">
        <v>8</v>
      </c>
      <c r="B115" s="44" t="s">
        <v>654</v>
      </c>
      <c r="C115" s="43" t="s">
        <v>650</v>
      </c>
      <c r="D115" s="75">
        <v>9344</v>
      </c>
      <c r="E115" s="75">
        <v>47569</v>
      </c>
      <c r="F115" s="75">
        <v>56213</v>
      </c>
      <c r="G115" s="75">
        <v>54901</v>
      </c>
      <c r="H115" s="75">
        <v>53589</v>
      </c>
      <c r="I115" s="75">
        <v>52278</v>
      </c>
      <c r="J115" s="75">
        <v>50966</v>
      </c>
      <c r="K115" s="75">
        <v>380368</v>
      </c>
      <c r="L115" s="76">
        <v>705228</v>
      </c>
    </row>
    <row r="116" spans="1:12" s="31" customFormat="1" ht="26.4">
      <c r="A116" s="44" t="s">
        <v>8</v>
      </c>
      <c r="B116" s="44" t="s">
        <v>655</v>
      </c>
      <c r="C116" s="43" t="s">
        <v>650</v>
      </c>
      <c r="D116" s="75">
        <v>4201</v>
      </c>
      <c r="E116" s="75">
        <v>21390</v>
      </c>
      <c r="F116" s="75">
        <v>25276</v>
      </c>
      <c r="G116" s="75">
        <v>24686</v>
      </c>
      <c r="H116" s="75">
        <v>24097</v>
      </c>
      <c r="I116" s="75">
        <v>23507</v>
      </c>
      <c r="J116" s="75">
        <v>22917</v>
      </c>
      <c r="K116" s="75">
        <v>171000</v>
      </c>
      <c r="L116" s="76">
        <v>317074</v>
      </c>
    </row>
    <row r="117" spans="1:12" s="31" customFormat="1" ht="15.6">
      <c r="A117" s="44" t="s">
        <v>8</v>
      </c>
      <c r="B117" s="44" t="s">
        <v>656</v>
      </c>
      <c r="C117" s="43" t="s">
        <v>650</v>
      </c>
      <c r="D117" s="75">
        <v>5616</v>
      </c>
      <c r="E117" s="75">
        <v>28590</v>
      </c>
      <c r="F117" s="75">
        <v>33785</v>
      </c>
      <c r="G117" s="75">
        <v>32997</v>
      </c>
      <c r="H117" s="75">
        <v>32208</v>
      </c>
      <c r="I117" s="75">
        <v>31420</v>
      </c>
      <c r="J117" s="75">
        <v>30632</v>
      </c>
      <c r="K117" s="75">
        <v>228612</v>
      </c>
      <c r="L117" s="76">
        <v>423860</v>
      </c>
    </row>
    <row r="118" spans="1:12" s="31" customFormat="1" ht="15.6">
      <c r="A118" s="44" t="s">
        <v>8</v>
      </c>
      <c r="B118" s="44" t="s">
        <v>657</v>
      </c>
      <c r="C118" s="43" t="s">
        <v>650</v>
      </c>
      <c r="D118" s="75">
        <v>7353</v>
      </c>
      <c r="E118" s="75">
        <v>37434</v>
      </c>
      <c r="F118" s="75">
        <v>44236</v>
      </c>
      <c r="G118" s="75">
        <v>43204</v>
      </c>
      <c r="H118" s="75">
        <v>42172</v>
      </c>
      <c r="I118" s="75">
        <v>41140</v>
      </c>
      <c r="J118" s="75">
        <v>40108</v>
      </c>
      <c r="K118" s="75">
        <v>299313</v>
      </c>
      <c r="L118" s="76">
        <v>554960</v>
      </c>
    </row>
    <row r="119" spans="1:12" s="31" customFormat="1" ht="39.6">
      <c r="A119" s="44" t="s">
        <v>8</v>
      </c>
      <c r="B119" s="44" t="s">
        <v>658</v>
      </c>
      <c r="C119" s="43" t="s">
        <v>650</v>
      </c>
      <c r="D119" s="75">
        <v>1899</v>
      </c>
      <c r="E119" s="75">
        <v>9669</v>
      </c>
      <c r="F119" s="75">
        <v>11426</v>
      </c>
      <c r="G119" s="75">
        <v>11159</v>
      </c>
      <c r="H119" s="75">
        <v>10893</v>
      </c>
      <c r="I119" s="75">
        <v>10626</v>
      </c>
      <c r="J119" s="75">
        <v>10359</v>
      </c>
      <c r="K119" s="75">
        <v>77281</v>
      </c>
      <c r="L119" s="76">
        <v>143312</v>
      </c>
    </row>
    <row r="120" spans="1:12" s="31" customFormat="1" ht="15.6">
      <c r="A120" s="44" t="s">
        <v>8</v>
      </c>
      <c r="B120" s="44" t="s">
        <v>659</v>
      </c>
      <c r="C120" s="43" t="s">
        <v>650</v>
      </c>
      <c r="D120" s="75">
        <v>3393</v>
      </c>
      <c r="E120" s="75">
        <v>17274</v>
      </c>
      <c r="F120" s="75">
        <v>20412</v>
      </c>
      <c r="G120" s="75">
        <v>19936</v>
      </c>
      <c r="H120" s="75">
        <v>19460</v>
      </c>
      <c r="I120" s="75">
        <v>18984</v>
      </c>
      <c r="J120" s="75">
        <v>18507</v>
      </c>
      <c r="K120" s="75">
        <v>138096</v>
      </c>
      <c r="L120" s="76">
        <v>256062</v>
      </c>
    </row>
    <row r="121" spans="1:12" s="31" customFormat="1" ht="39.6">
      <c r="A121" s="44" t="s">
        <v>8</v>
      </c>
      <c r="B121" s="44" t="s">
        <v>660</v>
      </c>
      <c r="C121" s="43" t="s">
        <v>650</v>
      </c>
      <c r="D121" s="75">
        <v>2678</v>
      </c>
      <c r="E121" s="75">
        <v>13633</v>
      </c>
      <c r="F121" s="75">
        <v>16110</v>
      </c>
      <c r="G121" s="75">
        <v>15735</v>
      </c>
      <c r="H121" s="75">
        <v>15359</v>
      </c>
      <c r="I121" s="75">
        <v>14983</v>
      </c>
      <c r="J121" s="75">
        <v>14607</v>
      </c>
      <c r="K121" s="75">
        <v>109029</v>
      </c>
      <c r="L121" s="76">
        <v>202134</v>
      </c>
    </row>
    <row r="122" spans="1:12" s="31" customFormat="1" ht="39.6">
      <c r="A122" s="44" t="s">
        <v>8</v>
      </c>
      <c r="B122" s="44" t="s">
        <v>661</v>
      </c>
      <c r="C122" s="43" t="s">
        <v>650</v>
      </c>
      <c r="D122" s="75">
        <v>2844</v>
      </c>
      <c r="E122" s="75">
        <v>14477</v>
      </c>
      <c r="F122" s="75">
        <v>17108</v>
      </c>
      <c r="G122" s="75">
        <v>16709</v>
      </c>
      <c r="H122" s="75">
        <v>16310</v>
      </c>
      <c r="I122" s="75">
        <v>15911</v>
      </c>
      <c r="J122" s="75">
        <v>15511</v>
      </c>
      <c r="K122" s="75">
        <v>115752</v>
      </c>
      <c r="L122" s="76">
        <v>214622</v>
      </c>
    </row>
    <row r="123" spans="1:12" s="31" customFormat="1" ht="39.6">
      <c r="A123" s="44" t="s">
        <v>8</v>
      </c>
      <c r="B123" s="44" t="s">
        <v>662</v>
      </c>
      <c r="C123" s="43" t="s">
        <v>663</v>
      </c>
      <c r="D123" s="75">
        <v>1505</v>
      </c>
      <c r="E123" s="75">
        <v>7748</v>
      </c>
      <c r="F123" s="75">
        <v>9168</v>
      </c>
      <c r="G123" s="75">
        <v>8957</v>
      </c>
      <c r="H123" s="75">
        <v>8746</v>
      </c>
      <c r="I123" s="75">
        <v>8534</v>
      </c>
      <c r="J123" s="75">
        <v>8323</v>
      </c>
      <c r="K123" s="75">
        <v>62239</v>
      </c>
      <c r="L123" s="76">
        <v>115220</v>
      </c>
    </row>
    <row r="124" spans="1:12" s="31" customFormat="1" ht="15.6">
      <c r="A124" s="44" t="s">
        <v>8</v>
      </c>
      <c r="B124" s="44" t="s">
        <v>700</v>
      </c>
      <c r="C124" s="43" t="s">
        <v>701</v>
      </c>
      <c r="D124" s="75">
        <v>2883</v>
      </c>
      <c r="E124" s="75">
        <v>12284</v>
      </c>
      <c r="F124" s="75">
        <v>18596</v>
      </c>
      <c r="G124" s="75">
        <v>18184</v>
      </c>
      <c r="H124" s="75">
        <v>17772</v>
      </c>
      <c r="I124" s="75">
        <v>17360</v>
      </c>
      <c r="J124" s="75">
        <v>16948</v>
      </c>
      <c r="K124" s="75">
        <v>127448</v>
      </c>
      <c r="L124" s="76">
        <v>231475</v>
      </c>
    </row>
    <row r="125" spans="1:12" s="31" customFormat="1" ht="26.4">
      <c r="A125" s="44" t="s">
        <v>8</v>
      </c>
      <c r="B125" s="44" t="s">
        <v>702</v>
      </c>
      <c r="C125" s="43" t="s">
        <v>701</v>
      </c>
      <c r="D125" s="75">
        <v>4270</v>
      </c>
      <c r="E125" s="75">
        <v>18195</v>
      </c>
      <c r="F125" s="75">
        <v>27544</v>
      </c>
      <c r="G125" s="75">
        <v>26934</v>
      </c>
      <c r="H125" s="75">
        <v>26323</v>
      </c>
      <c r="I125" s="75">
        <v>25713</v>
      </c>
      <c r="J125" s="75">
        <v>25103</v>
      </c>
      <c r="K125" s="75">
        <v>188786</v>
      </c>
      <c r="L125" s="76">
        <v>342868</v>
      </c>
    </row>
    <row r="126" spans="1:12" s="31" customFormat="1" ht="15.6">
      <c r="A126" s="44" t="s">
        <v>8</v>
      </c>
      <c r="B126" s="44" t="s">
        <v>703</v>
      </c>
      <c r="C126" s="43" t="s">
        <v>701</v>
      </c>
      <c r="D126" s="75">
        <v>3156</v>
      </c>
      <c r="E126" s="75">
        <v>13446</v>
      </c>
      <c r="F126" s="75">
        <v>20354</v>
      </c>
      <c r="G126" s="75">
        <v>19903</v>
      </c>
      <c r="H126" s="75">
        <v>19452</v>
      </c>
      <c r="I126" s="75">
        <v>19002</v>
      </c>
      <c r="J126" s="75">
        <v>18551</v>
      </c>
      <c r="K126" s="75">
        <v>139515</v>
      </c>
      <c r="L126" s="76">
        <v>253379</v>
      </c>
    </row>
    <row r="127" spans="1:12" s="31" customFormat="1" ht="26.4">
      <c r="A127" s="44" t="s">
        <v>8</v>
      </c>
      <c r="B127" s="44" t="s">
        <v>704</v>
      </c>
      <c r="C127" s="43" t="s">
        <v>701</v>
      </c>
      <c r="D127" s="75">
        <v>2888</v>
      </c>
      <c r="E127" s="75">
        <v>12306</v>
      </c>
      <c r="F127" s="75">
        <v>18630</v>
      </c>
      <c r="G127" s="75">
        <v>18217</v>
      </c>
      <c r="H127" s="75">
        <v>17804</v>
      </c>
      <c r="I127" s="75">
        <v>17392</v>
      </c>
      <c r="J127" s="75">
        <v>16979</v>
      </c>
      <c r="K127" s="75">
        <v>127657</v>
      </c>
      <c r="L127" s="76">
        <v>231873</v>
      </c>
    </row>
    <row r="128" spans="1:12" s="31" customFormat="1" ht="26.4">
      <c r="A128" s="44" t="s">
        <v>8</v>
      </c>
      <c r="B128" s="44" t="s">
        <v>705</v>
      </c>
      <c r="C128" s="43" t="s">
        <v>706</v>
      </c>
      <c r="D128" s="75">
        <v>1856</v>
      </c>
      <c r="E128" s="75">
        <v>13749</v>
      </c>
      <c r="F128" s="75">
        <v>35317</v>
      </c>
      <c r="G128" s="75">
        <v>34584</v>
      </c>
      <c r="H128" s="75">
        <v>33851</v>
      </c>
      <c r="I128" s="75">
        <v>33117</v>
      </c>
      <c r="J128" s="75">
        <v>32384</v>
      </c>
      <c r="K128" s="75">
        <v>370972</v>
      </c>
      <c r="L128" s="76">
        <v>555830</v>
      </c>
    </row>
    <row r="129" spans="1:13" s="31" customFormat="1" ht="26.4">
      <c r="A129" s="44" t="s">
        <v>8</v>
      </c>
      <c r="B129" s="44" t="s">
        <v>707</v>
      </c>
      <c r="C129" s="43" t="s">
        <v>708</v>
      </c>
      <c r="D129" s="75">
        <v>2582</v>
      </c>
      <c r="E129" s="75">
        <v>21408</v>
      </c>
      <c r="F129" s="75">
        <v>32125</v>
      </c>
      <c r="G129" s="75">
        <v>31400</v>
      </c>
      <c r="H129" s="75">
        <v>30676</v>
      </c>
      <c r="I129" s="75">
        <v>29951</v>
      </c>
      <c r="J129" s="75">
        <v>29226</v>
      </c>
      <c r="K129" s="75">
        <v>224829</v>
      </c>
      <c r="L129" s="76">
        <v>402197</v>
      </c>
    </row>
    <row r="130" spans="1:13" s="31" customFormat="1" ht="26.4">
      <c r="A130" s="44" t="s">
        <v>8</v>
      </c>
      <c r="B130" s="44" t="s">
        <v>709</v>
      </c>
      <c r="C130" s="43" t="s">
        <v>708</v>
      </c>
      <c r="D130" s="75">
        <v>1023</v>
      </c>
      <c r="E130" s="75">
        <v>8482</v>
      </c>
      <c r="F130" s="75">
        <v>12728</v>
      </c>
      <c r="G130" s="75">
        <v>12441</v>
      </c>
      <c r="H130" s="75">
        <v>12154</v>
      </c>
      <c r="I130" s="75">
        <v>11867</v>
      </c>
      <c r="J130" s="75">
        <v>11579</v>
      </c>
      <c r="K130" s="75">
        <v>89070</v>
      </c>
      <c r="L130" s="76">
        <v>159344</v>
      </c>
    </row>
    <row r="131" spans="1:13" s="31" customFormat="1" ht="26.4">
      <c r="A131" s="44" t="s">
        <v>8</v>
      </c>
      <c r="B131" s="44" t="s">
        <v>710</v>
      </c>
      <c r="C131" s="43" t="s">
        <v>708</v>
      </c>
      <c r="D131" s="75">
        <v>4982</v>
      </c>
      <c r="E131" s="75">
        <v>30548</v>
      </c>
      <c r="F131" s="75">
        <v>66836</v>
      </c>
      <c r="G131" s="75">
        <v>77694</v>
      </c>
      <c r="H131" s="75">
        <v>76042</v>
      </c>
      <c r="I131" s="75">
        <v>74391</v>
      </c>
      <c r="J131" s="75">
        <v>72740</v>
      </c>
      <c r="K131" s="75">
        <v>832822</v>
      </c>
      <c r="L131" s="76">
        <v>1236055</v>
      </c>
    </row>
    <row r="132" spans="1:13" s="31" customFormat="1" ht="39.6">
      <c r="A132" s="44" t="s">
        <v>8</v>
      </c>
      <c r="B132" s="44" t="s">
        <v>711</v>
      </c>
      <c r="C132" s="43" t="s">
        <v>712</v>
      </c>
      <c r="D132" s="75">
        <v>833</v>
      </c>
      <c r="E132" s="75">
        <v>73771</v>
      </c>
      <c r="F132" s="75">
        <v>105016</v>
      </c>
      <c r="G132" s="75">
        <v>102863</v>
      </c>
      <c r="H132" s="75">
        <v>100710</v>
      </c>
      <c r="I132" s="75">
        <v>98556</v>
      </c>
      <c r="J132" s="75">
        <v>96403</v>
      </c>
      <c r="K132" s="75">
        <v>1107328</v>
      </c>
      <c r="L132" s="76">
        <v>1685480</v>
      </c>
    </row>
    <row r="133" spans="1:13" s="31" customFormat="1" ht="15.6">
      <c r="A133" s="44" t="s">
        <v>8</v>
      </c>
      <c r="B133" s="44" t="s">
        <v>713</v>
      </c>
      <c r="C133" s="43" t="s">
        <v>712</v>
      </c>
      <c r="D133" s="75">
        <v>11193</v>
      </c>
      <c r="E133" s="75">
        <v>220203</v>
      </c>
      <c r="F133" s="75">
        <v>509311</v>
      </c>
      <c r="G133" s="75">
        <v>1045027</v>
      </c>
      <c r="H133" s="75">
        <v>1026674</v>
      </c>
      <c r="I133" s="75">
        <v>1008320</v>
      </c>
      <c r="J133" s="75">
        <v>989967</v>
      </c>
      <c r="K133" s="75">
        <v>18119128</v>
      </c>
      <c r="L133" s="76">
        <v>22929823</v>
      </c>
    </row>
    <row r="134" spans="1:13" s="31" customFormat="1" ht="26.4">
      <c r="A134" s="44" t="s">
        <v>8</v>
      </c>
      <c r="B134" s="44" t="s">
        <v>759</v>
      </c>
      <c r="C134" s="43" t="s">
        <v>760</v>
      </c>
      <c r="D134" s="75">
        <v>1025</v>
      </c>
      <c r="E134" s="75">
        <v>11393</v>
      </c>
      <c r="F134" s="75">
        <v>18464</v>
      </c>
      <c r="G134" s="75">
        <v>18020</v>
      </c>
      <c r="H134" s="75">
        <v>17577</v>
      </c>
      <c r="I134" s="75">
        <v>17133</v>
      </c>
      <c r="J134" s="75">
        <v>16690</v>
      </c>
      <c r="K134" s="75">
        <v>58643</v>
      </c>
      <c r="L134" s="76">
        <v>158945</v>
      </c>
    </row>
    <row r="135" spans="1:13" s="31" customFormat="1" ht="26.4">
      <c r="A135" s="44" t="s">
        <v>8</v>
      </c>
      <c r="B135" s="44" t="s">
        <v>761</v>
      </c>
      <c r="C135" s="43" t="s">
        <v>760</v>
      </c>
      <c r="D135" s="75">
        <v>1662</v>
      </c>
      <c r="E135" s="75">
        <v>8021</v>
      </c>
      <c r="F135" s="75">
        <v>34721</v>
      </c>
      <c r="G135" s="75">
        <v>60657</v>
      </c>
      <c r="H135" s="75">
        <v>59129</v>
      </c>
      <c r="I135" s="75">
        <v>57601</v>
      </c>
      <c r="J135" s="75">
        <v>56073</v>
      </c>
      <c r="K135" s="75">
        <v>41190</v>
      </c>
      <c r="L135" s="76">
        <v>319054</v>
      </c>
    </row>
    <row r="136" spans="1:13" s="31" customFormat="1" ht="26.4">
      <c r="A136" s="44" t="s">
        <v>8</v>
      </c>
      <c r="B136" s="44" t="s">
        <v>762</v>
      </c>
      <c r="C136" s="43" t="s">
        <v>760</v>
      </c>
      <c r="D136" s="75">
        <v>582</v>
      </c>
      <c r="E136" s="75">
        <v>6469</v>
      </c>
      <c r="F136" s="75">
        <v>10483</v>
      </c>
      <c r="G136" s="75">
        <v>10231</v>
      </c>
      <c r="H136" s="75">
        <v>9979</v>
      </c>
      <c r="I136" s="75">
        <v>9727</v>
      </c>
      <c r="J136" s="75">
        <v>9475</v>
      </c>
      <c r="K136" s="75">
        <v>33295</v>
      </c>
      <c r="L136" s="76">
        <v>90241</v>
      </c>
    </row>
    <row r="137" spans="1:13" s="31" customFormat="1" ht="26.4">
      <c r="A137" s="44" t="s">
        <v>8</v>
      </c>
      <c r="B137" s="44" t="s">
        <v>763</v>
      </c>
      <c r="C137" s="43" t="s">
        <v>760</v>
      </c>
      <c r="D137" s="75">
        <v>1950</v>
      </c>
      <c r="E137" s="75">
        <v>29618</v>
      </c>
      <c r="F137" s="75">
        <v>50810</v>
      </c>
      <c r="G137" s="75">
        <v>49561</v>
      </c>
      <c r="H137" s="75">
        <v>48313</v>
      </c>
      <c r="I137" s="75">
        <v>47065</v>
      </c>
      <c r="J137" s="75">
        <v>45817</v>
      </c>
      <c r="K137" s="75">
        <v>33660</v>
      </c>
      <c r="L137" s="76">
        <v>306794</v>
      </c>
    </row>
    <row r="138" spans="1:13" s="31" customFormat="1" ht="15.6">
      <c r="A138" s="45" t="s">
        <v>142</v>
      </c>
      <c r="B138" s="43" t="s">
        <v>9</v>
      </c>
      <c r="C138" s="43" t="s">
        <v>9</v>
      </c>
      <c r="D138" s="76">
        <v>4867069</v>
      </c>
      <c r="E138" s="76">
        <v>5369307</v>
      </c>
      <c r="F138" s="76">
        <v>5439815</v>
      </c>
      <c r="G138" s="76">
        <v>5525288</v>
      </c>
      <c r="H138" s="76">
        <v>5270242</v>
      </c>
      <c r="I138" s="76">
        <v>4999120</v>
      </c>
      <c r="J138" s="76">
        <v>4675568</v>
      </c>
      <c r="K138" s="76">
        <v>41587202</v>
      </c>
      <c r="L138" s="76">
        <v>77733611</v>
      </c>
    </row>
    <row r="139" spans="1:13" s="31" customFormat="1" ht="15.6">
      <c r="A139" s="46"/>
      <c r="B139" s="46"/>
      <c r="C139" s="46"/>
      <c r="D139" s="77"/>
      <c r="E139" s="77"/>
      <c r="F139" s="77"/>
      <c r="G139" s="77"/>
      <c r="H139" s="77"/>
      <c r="I139" s="77"/>
      <c r="J139" s="77"/>
      <c r="K139" s="77"/>
      <c r="L139" s="78"/>
    </row>
    <row r="140" spans="1:13" s="31" customFormat="1" ht="15.6">
      <c r="A140" s="93" t="s">
        <v>714</v>
      </c>
      <c r="B140" s="47"/>
      <c r="C140" s="47"/>
      <c r="D140" s="79"/>
      <c r="E140" s="79"/>
      <c r="F140" s="79"/>
      <c r="G140" s="79"/>
      <c r="H140" s="79"/>
      <c r="I140" s="79"/>
      <c r="J140" s="79"/>
      <c r="K140" s="79"/>
      <c r="L140" s="80"/>
    </row>
    <row r="141" spans="1:13" s="31" customFormat="1" ht="15.6">
      <c r="A141" s="44" t="s">
        <v>8</v>
      </c>
      <c r="B141" s="44" t="s">
        <v>180</v>
      </c>
      <c r="C141" s="43" t="s">
        <v>181</v>
      </c>
      <c r="D141" s="75">
        <v>159605</v>
      </c>
      <c r="E141" s="75">
        <v>152214</v>
      </c>
      <c r="F141" s="75">
        <v>148648</v>
      </c>
      <c r="G141" s="75">
        <v>145106</v>
      </c>
      <c r="H141" s="75">
        <v>141510</v>
      </c>
      <c r="I141" s="75">
        <v>137947</v>
      </c>
      <c r="J141" s="75">
        <v>34186</v>
      </c>
      <c r="K141" s="75">
        <v>0</v>
      </c>
      <c r="L141" s="76">
        <v>919216</v>
      </c>
      <c r="M141" s="105"/>
    </row>
    <row r="142" spans="1:13" s="31" customFormat="1" ht="26.4">
      <c r="A142" s="44" t="s">
        <v>8</v>
      </c>
      <c r="B142" s="44" t="s">
        <v>183</v>
      </c>
      <c r="C142" s="43" t="s">
        <v>184</v>
      </c>
      <c r="D142" s="75">
        <v>142938</v>
      </c>
      <c r="E142" s="75">
        <v>136167</v>
      </c>
      <c r="F142" s="75">
        <v>132477</v>
      </c>
      <c r="G142" s="75">
        <v>128907</v>
      </c>
      <c r="H142" s="75">
        <v>125253</v>
      </c>
      <c r="I142" s="75">
        <v>121646</v>
      </c>
      <c r="J142" s="75">
        <v>118044</v>
      </c>
      <c r="K142" s="75">
        <v>86379</v>
      </c>
      <c r="L142" s="76">
        <v>991811</v>
      </c>
      <c r="M142" s="105"/>
    </row>
    <row r="143" spans="1:13" s="31" customFormat="1" ht="26.4">
      <c r="A143" s="44" t="s">
        <v>8</v>
      </c>
      <c r="B143" s="44" t="s">
        <v>185</v>
      </c>
      <c r="C143" s="43" t="s">
        <v>186</v>
      </c>
      <c r="D143" s="75">
        <v>39897</v>
      </c>
      <c r="E143" s="75">
        <v>38321</v>
      </c>
      <c r="F143" s="75">
        <v>36903</v>
      </c>
      <c r="G143" s="75">
        <v>66</v>
      </c>
      <c r="H143" s="75">
        <v>0</v>
      </c>
      <c r="I143" s="75">
        <v>0</v>
      </c>
      <c r="J143" s="75">
        <v>0</v>
      </c>
      <c r="K143" s="75">
        <v>0</v>
      </c>
      <c r="L143" s="76">
        <v>115187</v>
      </c>
      <c r="M143" s="105"/>
    </row>
    <row r="144" spans="1:13" s="31" customFormat="1" ht="26.4">
      <c r="A144" s="44" t="s">
        <v>8</v>
      </c>
      <c r="B144" s="44" t="s">
        <v>617</v>
      </c>
      <c r="C144" s="43" t="s">
        <v>182</v>
      </c>
      <c r="D144" s="75">
        <v>92093</v>
      </c>
      <c r="E144" s="75">
        <v>82626</v>
      </c>
      <c r="F144" s="75">
        <v>80884</v>
      </c>
      <c r="G144" s="75">
        <v>79208</v>
      </c>
      <c r="H144" s="75">
        <v>77399</v>
      </c>
      <c r="I144" s="75">
        <v>75659</v>
      </c>
      <c r="J144" s="75">
        <v>73930</v>
      </c>
      <c r="K144" s="75">
        <v>672865</v>
      </c>
      <c r="L144" s="76">
        <v>1234664</v>
      </c>
      <c r="M144" s="105"/>
    </row>
    <row r="145" spans="1:13" s="31" customFormat="1" ht="26.4">
      <c r="A145" s="44" t="s">
        <v>8</v>
      </c>
      <c r="B145" s="44" t="s">
        <v>618</v>
      </c>
      <c r="C145" s="43" t="s">
        <v>187</v>
      </c>
      <c r="D145" s="75">
        <v>36106</v>
      </c>
      <c r="E145" s="75">
        <v>35174</v>
      </c>
      <c r="F145" s="75">
        <v>34240</v>
      </c>
      <c r="G145" s="75">
        <v>33333</v>
      </c>
      <c r="H145" s="75">
        <v>31952</v>
      </c>
      <c r="I145" s="75">
        <v>30220</v>
      </c>
      <c r="J145" s="75">
        <v>29411</v>
      </c>
      <c r="K145" s="75">
        <v>195557</v>
      </c>
      <c r="L145" s="76">
        <v>425993</v>
      </c>
      <c r="M145" s="105"/>
    </row>
    <row r="146" spans="1:13" s="31" customFormat="1" ht="26.4">
      <c r="A146" s="44" t="s">
        <v>8</v>
      </c>
      <c r="B146" s="44" t="s">
        <v>188</v>
      </c>
      <c r="C146" s="43" t="s">
        <v>189</v>
      </c>
      <c r="D146" s="75">
        <v>105981</v>
      </c>
      <c r="E146" s="75">
        <v>115715</v>
      </c>
      <c r="F146" s="75">
        <v>143707</v>
      </c>
      <c r="G146" s="75">
        <v>140195</v>
      </c>
      <c r="H146" s="75">
        <v>136424</v>
      </c>
      <c r="I146" s="75">
        <v>132788</v>
      </c>
      <c r="J146" s="75">
        <v>129218</v>
      </c>
      <c r="K146" s="75">
        <v>1049048</v>
      </c>
      <c r="L146" s="76">
        <v>1953076</v>
      </c>
      <c r="M146" s="105"/>
    </row>
    <row r="147" spans="1:13" s="31" customFormat="1" ht="39.6">
      <c r="A147" s="44" t="s">
        <v>8</v>
      </c>
      <c r="B147" s="44" t="s">
        <v>619</v>
      </c>
      <c r="C147" s="43" t="s">
        <v>620</v>
      </c>
      <c r="D147" s="75">
        <v>15569</v>
      </c>
      <c r="E147" s="75">
        <v>14821</v>
      </c>
      <c r="F147" s="75">
        <v>14398</v>
      </c>
      <c r="G147" s="75">
        <v>13986</v>
      </c>
      <c r="H147" s="75">
        <v>13552</v>
      </c>
      <c r="I147" s="75">
        <v>13129</v>
      </c>
      <c r="J147" s="75">
        <v>12707</v>
      </c>
      <c r="K147" s="75">
        <v>64896</v>
      </c>
      <c r="L147" s="76">
        <v>163058</v>
      </c>
      <c r="M147" s="105"/>
    </row>
    <row r="148" spans="1:13" s="31" customFormat="1" ht="52.8">
      <c r="A148" s="44" t="s">
        <v>8</v>
      </c>
      <c r="B148" s="44" t="s">
        <v>621</v>
      </c>
      <c r="C148" s="43" t="s">
        <v>622</v>
      </c>
      <c r="D148" s="75">
        <v>127716</v>
      </c>
      <c r="E148" s="75">
        <v>134514</v>
      </c>
      <c r="F148" s="75">
        <v>131529</v>
      </c>
      <c r="G148" s="75">
        <v>128449</v>
      </c>
      <c r="H148" s="75">
        <v>125098</v>
      </c>
      <c r="I148" s="75">
        <v>121888</v>
      </c>
      <c r="J148" s="75">
        <v>118671</v>
      </c>
      <c r="K148" s="75">
        <v>1127207</v>
      </c>
      <c r="L148" s="76">
        <v>2015072</v>
      </c>
      <c r="M148" s="105"/>
    </row>
    <row r="149" spans="1:13" s="31" customFormat="1" ht="15.6">
      <c r="A149" s="45" t="s">
        <v>4</v>
      </c>
      <c r="B149" s="43" t="s">
        <v>9</v>
      </c>
      <c r="C149" s="43" t="s">
        <v>9</v>
      </c>
      <c r="D149" s="76">
        <v>719905</v>
      </c>
      <c r="E149" s="76">
        <v>709552</v>
      </c>
      <c r="F149" s="76">
        <v>722786</v>
      </c>
      <c r="G149" s="76">
        <v>669250</v>
      </c>
      <c r="H149" s="76">
        <v>651188</v>
      </c>
      <c r="I149" s="76">
        <v>633277</v>
      </c>
      <c r="J149" s="76">
        <v>516167</v>
      </c>
      <c r="K149" s="76">
        <v>3195952</v>
      </c>
      <c r="L149" s="76">
        <v>7818077</v>
      </c>
    </row>
    <row r="150" spans="1:13" s="31" customFormat="1" ht="15.6" customHeight="1">
      <c r="A150" s="94" t="s">
        <v>715</v>
      </c>
      <c r="B150" s="95"/>
      <c r="C150" s="95"/>
      <c r="D150" s="96"/>
      <c r="E150" s="96"/>
      <c r="F150" s="96"/>
      <c r="G150" s="96"/>
      <c r="H150" s="96"/>
      <c r="I150" s="96"/>
      <c r="J150" s="96"/>
      <c r="K150" s="96"/>
      <c r="L150" s="55"/>
    </row>
    <row r="151" spans="1:13" s="31" customFormat="1" ht="26.4">
      <c r="A151" s="44" t="s">
        <v>143</v>
      </c>
      <c r="B151" s="44" t="s">
        <v>144</v>
      </c>
      <c r="C151" s="43" t="s">
        <v>145</v>
      </c>
      <c r="D151" s="75">
        <v>31661</v>
      </c>
      <c r="E151" s="75">
        <v>31661</v>
      </c>
      <c r="F151" s="75">
        <v>13192</v>
      </c>
      <c r="G151" s="75">
        <v>0</v>
      </c>
      <c r="H151" s="75">
        <v>0</v>
      </c>
      <c r="I151" s="75">
        <v>0</v>
      </c>
      <c r="J151" s="75">
        <v>0</v>
      </c>
      <c r="K151" s="75">
        <v>0</v>
      </c>
      <c r="L151" s="76">
        <v>76514</v>
      </c>
    </row>
    <row r="152" spans="1:13" s="31" customFormat="1" ht="15.6">
      <c r="A152" s="44" t="s">
        <v>146</v>
      </c>
      <c r="B152" s="44" t="s">
        <v>147</v>
      </c>
      <c r="C152" s="43" t="s">
        <v>148</v>
      </c>
      <c r="D152" s="75">
        <v>590</v>
      </c>
      <c r="E152" s="75">
        <v>319</v>
      </c>
      <c r="F152" s="75">
        <v>0</v>
      </c>
      <c r="G152" s="75">
        <v>0</v>
      </c>
      <c r="H152" s="75">
        <v>0</v>
      </c>
      <c r="I152" s="75">
        <v>0</v>
      </c>
      <c r="J152" s="75">
        <v>0</v>
      </c>
      <c r="K152" s="75">
        <v>0</v>
      </c>
      <c r="L152" s="76">
        <v>909</v>
      </c>
    </row>
    <row r="153" spans="1:13" s="31" customFormat="1" ht="15.6">
      <c r="A153" s="44" t="s">
        <v>146</v>
      </c>
      <c r="B153" s="44" t="s">
        <v>147</v>
      </c>
      <c r="C153" s="43" t="s">
        <v>149</v>
      </c>
      <c r="D153" s="75">
        <v>162</v>
      </c>
      <c r="E153" s="75">
        <v>157</v>
      </c>
      <c r="F153" s="75">
        <v>152</v>
      </c>
      <c r="G153" s="75">
        <v>147</v>
      </c>
      <c r="H153" s="75">
        <v>0</v>
      </c>
      <c r="I153" s="75">
        <v>0</v>
      </c>
      <c r="J153" s="75">
        <v>0</v>
      </c>
      <c r="K153" s="75">
        <v>0</v>
      </c>
      <c r="L153" s="76">
        <v>618</v>
      </c>
    </row>
    <row r="154" spans="1:13" s="31" customFormat="1" ht="15.6">
      <c r="A154" s="44" t="s">
        <v>146</v>
      </c>
      <c r="B154" s="44" t="s">
        <v>151</v>
      </c>
      <c r="C154" s="43" t="s">
        <v>149</v>
      </c>
      <c r="D154" s="75">
        <v>586</v>
      </c>
      <c r="E154" s="75">
        <v>565</v>
      </c>
      <c r="F154" s="75">
        <v>0</v>
      </c>
      <c r="G154" s="75">
        <v>0</v>
      </c>
      <c r="H154" s="75">
        <v>0</v>
      </c>
      <c r="I154" s="75">
        <v>0</v>
      </c>
      <c r="J154" s="75">
        <v>0</v>
      </c>
      <c r="K154" s="75">
        <v>0</v>
      </c>
      <c r="L154" s="76">
        <v>1151</v>
      </c>
    </row>
    <row r="155" spans="1:13" s="31" customFormat="1" ht="15.6">
      <c r="A155" s="44" t="s">
        <v>146</v>
      </c>
      <c r="B155" s="44" t="s">
        <v>151</v>
      </c>
      <c r="C155" s="43" t="s">
        <v>152</v>
      </c>
      <c r="D155" s="75">
        <v>755</v>
      </c>
      <c r="E155" s="75">
        <v>730</v>
      </c>
      <c r="F155" s="75">
        <v>694</v>
      </c>
      <c r="G155" s="75">
        <v>604</v>
      </c>
      <c r="H155" s="75">
        <v>0</v>
      </c>
      <c r="I155" s="75">
        <v>0</v>
      </c>
      <c r="J155" s="75">
        <v>0</v>
      </c>
      <c r="K155" s="75">
        <v>0</v>
      </c>
      <c r="L155" s="76">
        <v>2783</v>
      </c>
    </row>
    <row r="156" spans="1:13" s="31" customFormat="1" ht="15.6">
      <c r="A156" s="44" t="s">
        <v>146</v>
      </c>
      <c r="B156" s="44" t="s">
        <v>151</v>
      </c>
      <c r="C156" s="43" t="s">
        <v>153</v>
      </c>
      <c r="D156" s="75">
        <v>321</v>
      </c>
      <c r="E156" s="75">
        <v>311</v>
      </c>
      <c r="F156" s="75">
        <v>301</v>
      </c>
      <c r="G156" s="75">
        <v>291</v>
      </c>
      <c r="H156" s="75">
        <v>281</v>
      </c>
      <c r="I156" s="75">
        <v>0</v>
      </c>
      <c r="J156" s="75">
        <v>0</v>
      </c>
      <c r="K156" s="75">
        <v>0</v>
      </c>
      <c r="L156" s="76">
        <v>1505</v>
      </c>
    </row>
    <row r="157" spans="1:13" s="31" customFormat="1" ht="15.6">
      <c r="A157" s="44" t="s">
        <v>146</v>
      </c>
      <c r="B157" s="44" t="s">
        <v>151</v>
      </c>
      <c r="C157" s="43" t="s">
        <v>154</v>
      </c>
      <c r="D157" s="75">
        <v>908</v>
      </c>
      <c r="E157" s="75">
        <v>799</v>
      </c>
      <c r="F157" s="75">
        <v>233</v>
      </c>
      <c r="G157" s="75">
        <v>0</v>
      </c>
      <c r="H157" s="75">
        <v>0</v>
      </c>
      <c r="I157" s="75">
        <v>0</v>
      </c>
      <c r="J157" s="75">
        <v>0</v>
      </c>
      <c r="K157" s="75">
        <v>0</v>
      </c>
      <c r="L157" s="76">
        <v>1940</v>
      </c>
    </row>
    <row r="158" spans="1:13" s="31" customFormat="1" ht="15.6">
      <c r="A158" s="44" t="s">
        <v>146</v>
      </c>
      <c r="B158" s="44" t="s">
        <v>151</v>
      </c>
      <c r="C158" s="43" t="s">
        <v>150</v>
      </c>
      <c r="D158" s="75">
        <v>461</v>
      </c>
      <c r="E158" s="75">
        <v>461</v>
      </c>
      <c r="F158" s="75">
        <v>461</v>
      </c>
      <c r="G158" s="75">
        <v>361</v>
      </c>
      <c r="H158" s="75">
        <v>0</v>
      </c>
      <c r="I158" s="75">
        <v>0</v>
      </c>
      <c r="J158" s="75">
        <v>0</v>
      </c>
      <c r="K158" s="75">
        <v>0</v>
      </c>
      <c r="L158" s="76">
        <v>1744</v>
      </c>
    </row>
    <row r="159" spans="1:13" s="31" customFormat="1" ht="15.6">
      <c r="A159" s="44" t="s">
        <v>146</v>
      </c>
      <c r="B159" s="44" t="s">
        <v>151</v>
      </c>
      <c r="C159" s="43" t="s">
        <v>148</v>
      </c>
      <c r="D159" s="75">
        <v>615</v>
      </c>
      <c r="E159" s="75">
        <v>473</v>
      </c>
      <c r="F159" s="75">
        <v>0</v>
      </c>
      <c r="G159" s="75">
        <v>0</v>
      </c>
      <c r="H159" s="75">
        <v>0</v>
      </c>
      <c r="I159" s="75">
        <v>0</v>
      </c>
      <c r="J159" s="75">
        <v>0</v>
      </c>
      <c r="K159" s="75">
        <v>0</v>
      </c>
      <c r="L159" s="76">
        <v>1088</v>
      </c>
    </row>
    <row r="160" spans="1:13" s="31" customFormat="1" ht="15.6">
      <c r="A160" s="44" t="s">
        <v>155</v>
      </c>
      <c r="B160" s="44" t="s">
        <v>147</v>
      </c>
      <c r="C160" s="43" t="s">
        <v>156</v>
      </c>
      <c r="D160" s="75">
        <v>469</v>
      </c>
      <c r="E160" s="75">
        <v>459</v>
      </c>
      <c r="F160" s="75">
        <v>0</v>
      </c>
      <c r="G160" s="75">
        <v>0</v>
      </c>
      <c r="H160" s="75">
        <v>0</v>
      </c>
      <c r="I160" s="75">
        <v>0</v>
      </c>
      <c r="J160" s="75">
        <v>0</v>
      </c>
      <c r="K160" s="75">
        <v>0</v>
      </c>
      <c r="L160" s="76">
        <v>928</v>
      </c>
    </row>
    <row r="161" spans="1:119" s="31" customFormat="1" ht="15.6">
      <c r="A161" s="44" t="s">
        <v>155</v>
      </c>
      <c r="B161" s="44" t="s">
        <v>147</v>
      </c>
      <c r="C161" s="43" t="s">
        <v>157</v>
      </c>
      <c r="D161" s="75">
        <v>45</v>
      </c>
      <c r="E161" s="75">
        <v>0</v>
      </c>
      <c r="F161" s="75">
        <v>0</v>
      </c>
      <c r="G161" s="75">
        <v>0</v>
      </c>
      <c r="H161" s="75">
        <v>0</v>
      </c>
      <c r="I161" s="75">
        <v>0</v>
      </c>
      <c r="J161" s="75">
        <v>0</v>
      </c>
      <c r="K161" s="75">
        <v>0</v>
      </c>
      <c r="L161" s="76">
        <v>45</v>
      </c>
    </row>
    <row r="162" spans="1:119" s="31" customFormat="1" ht="15.6">
      <c r="A162" s="44" t="s">
        <v>155</v>
      </c>
      <c r="B162" s="44" t="s">
        <v>147</v>
      </c>
      <c r="C162" s="43" t="s">
        <v>157</v>
      </c>
      <c r="D162" s="75">
        <v>725</v>
      </c>
      <c r="E162" s="75">
        <v>676</v>
      </c>
      <c r="F162" s="75">
        <v>626</v>
      </c>
      <c r="G162" s="75">
        <v>574</v>
      </c>
      <c r="H162" s="75">
        <v>426</v>
      </c>
      <c r="I162" s="75">
        <v>0</v>
      </c>
      <c r="J162" s="75">
        <v>0</v>
      </c>
      <c r="K162" s="75">
        <v>0</v>
      </c>
      <c r="L162" s="76">
        <v>3027</v>
      </c>
    </row>
    <row r="163" spans="1:119" s="31" customFormat="1" ht="15.6">
      <c r="A163" s="44" t="s">
        <v>155</v>
      </c>
      <c r="B163" s="44" t="s">
        <v>151</v>
      </c>
      <c r="C163" s="43" t="s">
        <v>156</v>
      </c>
      <c r="D163" s="75">
        <v>482</v>
      </c>
      <c r="E163" s="75">
        <v>434</v>
      </c>
      <c r="F163" s="75">
        <v>389</v>
      </c>
      <c r="G163" s="75">
        <v>346</v>
      </c>
      <c r="H163" s="75">
        <v>142</v>
      </c>
      <c r="I163" s="75">
        <v>0</v>
      </c>
      <c r="J163" s="75">
        <v>0</v>
      </c>
      <c r="K163" s="75">
        <v>0</v>
      </c>
      <c r="L163" s="76">
        <v>1793</v>
      </c>
    </row>
    <row r="164" spans="1:119" s="31" customFormat="1" ht="15.6">
      <c r="A164" s="44" t="s">
        <v>155</v>
      </c>
      <c r="B164" s="44" t="s">
        <v>151</v>
      </c>
      <c r="C164" s="43" t="s">
        <v>156</v>
      </c>
      <c r="D164" s="75">
        <v>140</v>
      </c>
      <c r="E164" s="75">
        <v>0</v>
      </c>
      <c r="F164" s="75">
        <v>0</v>
      </c>
      <c r="G164" s="75">
        <v>0</v>
      </c>
      <c r="H164" s="75">
        <v>0</v>
      </c>
      <c r="I164" s="75">
        <v>0</v>
      </c>
      <c r="J164" s="75">
        <v>0</v>
      </c>
      <c r="K164" s="75">
        <v>0</v>
      </c>
      <c r="L164" s="76">
        <v>140</v>
      </c>
    </row>
    <row r="165" spans="1:119" customFormat="1" ht="15.6">
      <c r="A165" s="44" t="s">
        <v>155</v>
      </c>
      <c r="B165" s="44" t="s">
        <v>151</v>
      </c>
      <c r="C165" s="43" t="s">
        <v>158</v>
      </c>
      <c r="D165" s="75">
        <v>220</v>
      </c>
      <c r="E165" s="75">
        <v>215</v>
      </c>
      <c r="F165" s="75">
        <v>210</v>
      </c>
      <c r="G165" s="75">
        <v>205</v>
      </c>
      <c r="H165" s="75">
        <v>200</v>
      </c>
      <c r="I165" s="75">
        <v>195</v>
      </c>
      <c r="J165" s="75">
        <v>190</v>
      </c>
      <c r="K165" s="75">
        <v>75</v>
      </c>
      <c r="L165" s="76">
        <v>1510</v>
      </c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  <c r="BF165" s="30"/>
      <c r="BG165" s="30"/>
      <c r="BH165" s="30"/>
      <c r="BI165" s="30"/>
      <c r="BJ165" s="30"/>
      <c r="BK165" s="30"/>
      <c r="BL165" s="30"/>
      <c r="BM165" s="30"/>
      <c r="BN165" s="30"/>
      <c r="BO165" s="30"/>
      <c r="BP165" s="30"/>
      <c r="BQ165" s="30"/>
      <c r="BR165" s="30"/>
      <c r="BS165" s="30"/>
      <c r="BT165" s="30"/>
      <c r="BU165" s="30"/>
      <c r="BV165" s="30"/>
      <c r="BW165" s="30"/>
      <c r="BX165" s="30"/>
      <c r="BY165" s="30"/>
      <c r="BZ165" s="30"/>
      <c r="CA165" s="30"/>
      <c r="CB165" s="30"/>
      <c r="CC165" s="30"/>
      <c r="CD165" s="30"/>
      <c r="CE165" s="30"/>
      <c r="CF165" s="30"/>
      <c r="CG165" s="30"/>
      <c r="CH165" s="30"/>
      <c r="CI165" s="30"/>
      <c r="CJ165" s="30"/>
      <c r="CK165" s="30"/>
      <c r="CL165" s="30"/>
      <c r="CM165" s="30"/>
      <c r="CN165" s="30"/>
      <c r="CO165" s="30"/>
      <c r="CP165" s="30"/>
      <c r="CQ165" s="30"/>
      <c r="CR165" s="30"/>
      <c r="CS165" s="30"/>
      <c r="CT165" s="30"/>
      <c r="CU165" s="30"/>
      <c r="CV165" s="30"/>
      <c r="CW165" s="30"/>
      <c r="CX165" s="30"/>
      <c r="CY165" s="30"/>
      <c r="CZ165" s="30"/>
      <c r="DA165" s="30"/>
      <c r="DB165" s="30"/>
      <c r="DC165" s="30"/>
      <c r="DD165" s="30"/>
      <c r="DE165" s="30"/>
      <c r="DF165" s="30"/>
      <c r="DG165" s="30"/>
      <c r="DH165" s="30"/>
      <c r="DI165" s="30"/>
      <c r="DJ165" s="30"/>
      <c r="DK165" s="30"/>
      <c r="DL165" s="30"/>
      <c r="DM165" s="30"/>
      <c r="DN165" s="30"/>
      <c r="DO165" s="30"/>
    </row>
    <row r="166" spans="1:119" customFormat="1" ht="15.6">
      <c r="A166" s="44" t="s">
        <v>155</v>
      </c>
      <c r="B166" s="44" t="s">
        <v>151</v>
      </c>
      <c r="C166" s="43" t="s">
        <v>159</v>
      </c>
      <c r="D166" s="75">
        <v>1057</v>
      </c>
      <c r="E166" s="75">
        <v>1751</v>
      </c>
      <c r="F166" s="75">
        <v>1696</v>
      </c>
      <c r="G166" s="75">
        <v>1641</v>
      </c>
      <c r="H166" s="75">
        <v>1586</v>
      </c>
      <c r="I166" s="75">
        <v>1157</v>
      </c>
      <c r="J166" s="75">
        <v>0</v>
      </c>
      <c r="K166" s="75">
        <v>0</v>
      </c>
      <c r="L166" s="76">
        <v>8888</v>
      </c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  <c r="AY166" s="30"/>
      <c r="AZ166" s="30"/>
      <c r="BA166" s="30"/>
      <c r="BB166" s="30"/>
      <c r="BC166" s="30"/>
      <c r="BD166" s="30"/>
      <c r="BE166" s="30"/>
      <c r="BF166" s="30"/>
      <c r="BG166" s="30"/>
      <c r="BH166" s="30"/>
      <c r="BI166" s="30"/>
      <c r="BJ166" s="30"/>
      <c r="BK166" s="30"/>
      <c r="BL166" s="30"/>
      <c r="BM166" s="30"/>
      <c r="BN166" s="30"/>
      <c r="BO166" s="30"/>
      <c r="BP166" s="30"/>
      <c r="BQ166" s="30"/>
      <c r="BR166" s="30"/>
      <c r="BS166" s="30"/>
      <c r="BT166" s="30"/>
      <c r="BU166" s="30"/>
      <c r="BV166" s="30"/>
      <c r="BW166" s="30"/>
      <c r="BX166" s="30"/>
      <c r="BY166" s="30"/>
      <c r="BZ166" s="30"/>
      <c r="CA166" s="30"/>
      <c r="CB166" s="30"/>
      <c r="CC166" s="30"/>
      <c r="CD166" s="30"/>
      <c r="CE166" s="30"/>
      <c r="CF166" s="30"/>
      <c r="CG166" s="30"/>
      <c r="CH166" s="30"/>
      <c r="CI166" s="30"/>
      <c r="CJ166" s="30"/>
      <c r="CK166" s="30"/>
      <c r="CL166" s="30"/>
      <c r="CM166" s="30"/>
      <c r="CN166" s="30"/>
      <c r="CO166" s="30"/>
      <c r="CP166" s="30"/>
      <c r="CQ166" s="30"/>
      <c r="CR166" s="30"/>
      <c r="CS166" s="30"/>
      <c r="CT166" s="30"/>
      <c r="CU166" s="30"/>
      <c r="CV166" s="30"/>
      <c r="CW166" s="30"/>
      <c r="CX166" s="30"/>
      <c r="CY166" s="30"/>
      <c r="CZ166" s="30"/>
      <c r="DA166" s="30"/>
      <c r="DB166" s="30"/>
      <c r="DC166" s="30"/>
      <c r="DD166" s="30"/>
      <c r="DE166" s="30"/>
      <c r="DF166" s="30"/>
      <c r="DG166" s="30"/>
      <c r="DH166" s="30"/>
      <c r="DI166" s="30"/>
      <c r="DJ166" s="30"/>
      <c r="DK166" s="30"/>
      <c r="DL166" s="30"/>
      <c r="DM166" s="30"/>
      <c r="DN166" s="30"/>
      <c r="DO166" s="30"/>
    </row>
    <row r="167" spans="1:119" customFormat="1" ht="26.4" customHeight="1">
      <c r="A167" s="44" t="s">
        <v>155</v>
      </c>
      <c r="B167" s="44" t="s">
        <v>151</v>
      </c>
      <c r="C167" s="43" t="s">
        <v>160</v>
      </c>
      <c r="D167" s="75">
        <v>546</v>
      </c>
      <c r="E167" s="75">
        <v>547</v>
      </c>
      <c r="F167" s="75">
        <v>0</v>
      </c>
      <c r="G167" s="75">
        <v>0</v>
      </c>
      <c r="H167" s="75">
        <v>0</v>
      </c>
      <c r="I167" s="75">
        <v>0</v>
      </c>
      <c r="J167" s="75">
        <v>0</v>
      </c>
      <c r="K167" s="75">
        <v>0</v>
      </c>
      <c r="L167" s="76">
        <v>1093</v>
      </c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30"/>
      <c r="BK167" s="30"/>
      <c r="BL167" s="30"/>
      <c r="BM167" s="30"/>
      <c r="BN167" s="30"/>
      <c r="BO167" s="30"/>
      <c r="BP167" s="30"/>
      <c r="BQ167" s="30"/>
      <c r="BR167" s="30"/>
      <c r="BS167" s="30"/>
      <c r="BT167" s="30"/>
      <c r="BU167" s="30"/>
      <c r="BV167" s="30"/>
      <c r="BW167" s="30"/>
      <c r="BX167" s="30"/>
      <c r="BY167" s="30"/>
      <c r="BZ167" s="30"/>
      <c r="CA167" s="30"/>
      <c r="CB167" s="30"/>
      <c r="CC167" s="30"/>
      <c r="CD167" s="30"/>
      <c r="CE167" s="30"/>
      <c r="CF167" s="30"/>
      <c r="CG167" s="30"/>
      <c r="CH167" s="30"/>
      <c r="CI167" s="30"/>
      <c r="CJ167" s="30"/>
      <c r="CK167" s="30"/>
      <c r="CL167" s="30"/>
      <c r="CM167" s="30"/>
      <c r="CN167" s="30"/>
      <c r="CO167" s="30"/>
      <c r="CP167" s="30"/>
      <c r="CQ167" s="30"/>
      <c r="CR167" s="30"/>
      <c r="CS167" s="30"/>
      <c r="CT167" s="30"/>
      <c r="CU167" s="30"/>
      <c r="CV167" s="30"/>
      <c r="CW167" s="30"/>
      <c r="CX167" s="30"/>
      <c r="CY167" s="30"/>
      <c r="CZ167" s="30"/>
      <c r="DA167" s="30"/>
      <c r="DB167" s="30"/>
      <c r="DC167" s="30"/>
      <c r="DD167" s="30"/>
      <c r="DE167" s="30"/>
      <c r="DF167" s="30"/>
      <c r="DG167" s="30"/>
      <c r="DH167" s="30"/>
      <c r="DI167" s="30"/>
      <c r="DJ167" s="30"/>
      <c r="DK167" s="30"/>
      <c r="DL167" s="30"/>
      <c r="DM167" s="30"/>
      <c r="DN167" s="30"/>
      <c r="DO167" s="30"/>
    </row>
    <row r="168" spans="1:119" customFormat="1" ht="15.6">
      <c r="A168" s="44" t="s">
        <v>155</v>
      </c>
      <c r="B168" s="44" t="s">
        <v>151</v>
      </c>
      <c r="C168" s="43" t="s">
        <v>161</v>
      </c>
      <c r="D168" s="75">
        <v>207</v>
      </c>
      <c r="E168" s="75">
        <v>201</v>
      </c>
      <c r="F168" s="75">
        <v>195</v>
      </c>
      <c r="G168" s="75">
        <v>189</v>
      </c>
      <c r="H168" s="75">
        <v>183</v>
      </c>
      <c r="I168" s="75">
        <v>91</v>
      </c>
      <c r="J168" s="75">
        <v>0</v>
      </c>
      <c r="K168" s="75">
        <v>0</v>
      </c>
      <c r="L168" s="76">
        <v>1066</v>
      </c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30"/>
      <c r="BK168" s="30"/>
      <c r="BL168" s="30"/>
      <c r="BM168" s="30"/>
      <c r="BN168" s="30"/>
      <c r="BO168" s="30"/>
      <c r="BP168" s="30"/>
      <c r="BQ168" s="30"/>
      <c r="BR168" s="30"/>
      <c r="BS168" s="30"/>
      <c r="BT168" s="30"/>
      <c r="BU168" s="30"/>
      <c r="BV168" s="30"/>
      <c r="BW168" s="30"/>
      <c r="BX168" s="30"/>
      <c r="BY168" s="30"/>
      <c r="BZ168" s="30"/>
      <c r="CA168" s="30"/>
      <c r="CB168" s="30"/>
      <c r="CC168" s="30"/>
      <c r="CD168" s="30"/>
      <c r="CE168" s="30"/>
      <c r="CF168" s="30"/>
      <c r="CG168" s="30"/>
      <c r="CH168" s="30"/>
      <c r="CI168" s="30"/>
      <c r="CJ168" s="30"/>
      <c r="CK168" s="30"/>
      <c r="CL168" s="30"/>
      <c r="CM168" s="30"/>
      <c r="CN168" s="30"/>
      <c r="CO168" s="30"/>
      <c r="CP168" s="30"/>
      <c r="CQ168" s="30"/>
      <c r="CR168" s="30"/>
      <c r="CS168" s="30"/>
      <c r="CT168" s="30"/>
      <c r="CU168" s="30"/>
      <c r="CV168" s="30"/>
      <c r="CW168" s="30"/>
      <c r="CX168" s="30"/>
      <c r="CY168" s="30"/>
      <c r="CZ168" s="30"/>
      <c r="DA168" s="30"/>
      <c r="DB168" s="30"/>
      <c r="DC168" s="30"/>
      <c r="DD168" s="30"/>
      <c r="DE168" s="30"/>
      <c r="DF168" s="30"/>
      <c r="DG168" s="30"/>
      <c r="DH168" s="30"/>
      <c r="DI168" s="30"/>
      <c r="DJ168" s="30"/>
      <c r="DK168" s="30"/>
      <c r="DL168" s="30"/>
      <c r="DM168" s="30"/>
      <c r="DN168" s="30"/>
      <c r="DO168" s="30"/>
    </row>
    <row r="169" spans="1:119" customFormat="1" ht="15.6">
      <c r="A169" s="44" t="s">
        <v>155</v>
      </c>
      <c r="B169" s="44" t="s">
        <v>151</v>
      </c>
      <c r="C169" s="43" t="s">
        <v>162</v>
      </c>
      <c r="D169" s="75">
        <v>320</v>
      </c>
      <c r="E169" s="75">
        <v>310</v>
      </c>
      <c r="F169" s="75">
        <v>300</v>
      </c>
      <c r="G169" s="75">
        <v>290</v>
      </c>
      <c r="H169" s="75">
        <v>280</v>
      </c>
      <c r="I169" s="75">
        <v>270</v>
      </c>
      <c r="J169" s="75">
        <v>120</v>
      </c>
      <c r="K169" s="75">
        <v>0</v>
      </c>
      <c r="L169" s="76">
        <v>1890</v>
      </c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30"/>
      <c r="BK169" s="30"/>
      <c r="BL169" s="30"/>
      <c r="BM169" s="30"/>
      <c r="BN169" s="30"/>
      <c r="BO169" s="30"/>
      <c r="BP169" s="30"/>
      <c r="BQ169" s="30"/>
      <c r="BR169" s="30"/>
      <c r="BS169" s="30"/>
      <c r="BT169" s="30"/>
      <c r="BU169" s="30"/>
      <c r="BV169" s="30"/>
      <c r="BW169" s="30"/>
      <c r="BX169" s="30"/>
      <c r="BY169" s="30"/>
      <c r="BZ169" s="30"/>
      <c r="CA169" s="30"/>
      <c r="CB169" s="30"/>
      <c r="CC169" s="30"/>
      <c r="CD169" s="30"/>
      <c r="CE169" s="30"/>
      <c r="CF169" s="30"/>
      <c r="CG169" s="30"/>
      <c r="CH169" s="30"/>
      <c r="CI169" s="30"/>
      <c r="CJ169" s="30"/>
      <c r="CK169" s="30"/>
      <c r="CL169" s="30"/>
      <c r="CM169" s="30"/>
      <c r="CN169" s="30"/>
      <c r="CO169" s="30"/>
      <c r="CP169" s="30"/>
      <c r="CQ169" s="30"/>
      <c r="CR169" s="30"/>
      <c r="CS169" s="30"/>
      <c r="CT169" s="30"/>
      <c r="CU169" s="30"/>
      <c r="CV169" s="30"/>
      <c r="CW169" s="30"/>
      <c r="CX169" s="30"/>
      <c r="CY169" s="30"/>
      <c r="CZ169" s="30"/>
      <c r="DA169" s="30"/>
      <c r="DB169" s="30"/>
      <c r="DC169" s="30"/>
      <c r="DD169" s="30"/>
      <c r="DE169" s="30"/>
      <c r="DF169" s="30"/>
      <c r="DG169" s="30"/>
      <c r="DH169" s="30"/>
      <c r="DI169" s="30"/>
      <c r="DJ169" s="30"/>
      <c r="DK169" s="30"/>
      <c r="DL169" s="30"/>
      <c r="DM169" s="30"/>
      <c r="DN169" s="30"/>
      <c r="DO169" s="30"/>
    </row>
    <row r="170" spans="1:119" customFormat="1" ht="15.6">
      <c r="A170" s="44" t="s">
        <v>155</v>
      </c>
      <c r="B170" s="44" t="s">
        <v>151</v>
      </c>
      <c r="C170" s="43" t="s">
        <v>163</v>
      </c>
      <c r="D170" s="75">
        <v>558</v>
      </c>
      <c r="E170" s="75">
        <v>539</v>
      </c>
      <c r="F170" s="75">
        <v>0</v>
      </c>
      <c r="G170" s="75">
        <v>0</v>
      </c>
      <c r="H170" s="75">
        <v>0</v>
      </c>
      <c r="I170" s="75">
        <v>0</v>
      </c>
      <c r="J170" s="75">
        <v>0</v>
      </c>
      <c r="K170" s="75">
        <v>0</v>
      </c>
      <c r="L170" s="76">
        <v>1097</v>
      </c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30"/>
      <c r="BK170" s="30"/>
      <c r="BL170" s="30"/>
      <c r="BM170" s="30"/>
      <c r="BN170" s="30"/>
      <c r="BO170" s="30"/>
      <c r="BP170" s="30"/>
      <c r="BQ170" s="30"/>
      <c r="BR170" s="30"/>
      <c r="BS170" s="30"/>
      <c r="BT170" s="30"/>
      <c r="BU170" s="30"/>
      <c r="BV170" s="30"/>
      <c r="BW170" s="30"/>
      <c r="BX170" s="30"/>
      <c r="BY170" s="30"/>
      <c r="BZ170" s="30"/>
      <c r="CA170" s="30"/>
      <c r="CB170" s="30"/>
      <c r="CC170" s="30"/>
      <c r="CD170" s="30"/>
      <c r="CE170" s="30"/>
      <c r="CF170" s="30"/>
      <c r="CG170" s="30"/>
      <c r="CH170" s="30"/>
      <c r="CI170" s="30"/>
      <c r="CJ170" s="30"/>
      <c r="CK170" s="30"/>
      <c r="CL170" s="30"/>
      <c r="CM170" s="30"/>
      <c r="CN170" s="30"/>
      <c r="CO170" s="30"/>
      <c r="CP170" s="30"/>
      <c r="CQ170" s="30"/>
      <c r="CR170" s="30"/>
      <c r="CS170" s="30"/>
      <c r="CT170" s="30"/>
      <c r="CU170" s="30"/>
      <c r="CV170" s="30"/>
      <c r="CW170" s="30"/>
      <c r="CX170" s="30"/>
      <c r="CY170" s="30"/>
      <c r="CZ170" s="30"/>
      <c r="DA170" s="30"/>
      <c r="DB170" s="30"/>
      <c r="DC170" s="30"/>
      <c r="DD170" s="30"/>
      <c r="DE170" s="30"/>
      <c r="DF170" s="30"/>
      <c r="DG170" s="30"/>
      <c r="DH170" s="30"/>
      <c r="DI170" s="30"/>
      <c r="DJ170" s="30"/>
      <c r="DK170" s="30"/>
      <c r="DL170" s="30"/>
      <c r="DM170" s="30"/>
      <c r="DN170" s="30"/>
      <c r="DO170" s="30"/>
    </row>
    <row r="171" spans="1:119" customFormat="1" ht="15.6">
      <c r="A171" s="44" t="s">
        <v>155</v>
      </c>
      <c r="B171" s="44" t="s">
        <v>151</v>
      </c>
      <c r="C171" s="43" t="s">
        <v>164</v>
      </c>
      <c r="D171" s="75">
        <v>320</v>
      </c>
      <c r="E171" s="75">
        <v>310</v>
      </c>
      <c r="F171" s="75">
        <v>300</v>
      </c>
      <c r="G171" s="75">
        <v>290</v>
      </c>
      <c r="H171" s="75">
        <v>140</v>
      </c>
      <c r="I171" s="75">
        <v>0</v>
      </c>
      <c r="J171" s="75">
        <v>0</v>
      </c>
      <c r="K171" s="75">
        <v>0</v>
      </c>
      <c r="L171" s="76">
        <v>1360</v>
      </c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  <c r="BF171" s="30"/>
      <c r="BG171" s="30"/>
      <c r="BH171" s="30"/>
      <c r="BI171" s="30"/>
      <c r="BJ171" s="30"/>
      <c r="BK171" s="30"/>
      <c r="BL171" s="30"/>
      <c r="BM171" s="30"/>
      <c r="BN171" s="30"/>
      <c r="BO171" s="30"/>
      <c r="BP171" s="30"/>
      <c r="BQ171" s="30"/>
      <c r="BR171" s="30"/>
      <c r="BS171" s="30"/>
      <c r="BT171" s="30"/>
      <c r="BU171" s="30"/>
      <c r="BV171" s="30"/>
      <c r="BW171" s="30"/>
      <c r="BX171" s="30"/>
      <c r="BY171" s="30"/>
      <c r="BZ171" s="30"/>
      <c r="CA171" s="30"/>
      <c r="CB171" s="30"/>
      <c r="CC171" s="30"/>
      <c r="CD171" s="30"/>
      <c r="CE171" s="30"/>
      <c r="CF171" s="30"/>
      <c r="CG171" s="30"/>
      <c r="CH171" s="30"/>
      <c r="CI171" s="30"/>
      <c r="CJ171" s="30"/>
      <c r="CK171" s="30"/>
      <c r="CL171" s="30"/>
      <c r="CM171" s="30"/>
      <c r="CN171" s="30"/>
      <c r="CO171" s="30"/>
      <c r="CP171" s="30"/>
      <c r="CQ171" s="30"/>
      <c r="CR171" s="30"/>
      <c r="CS171" s="30"/>
      <c r="CT171" s="30"/>
      <c r="CU171" s="30"/>
      <c r="CV171" s="30"/>
      <c r="CW171" s="30"/>
      <c r="CX171" s="30"/>
      <c r="CY171" s="30"/>
      <c r="CZ171" s="30"/>
      <c r="DA171" s="30"/>
      <c r="DB171" s="30"/>
      <c r="DC171" s="30"/>
      <c r="DD171" s="30"/>
      <c r="DE171" s="30"/>
      <c r="DF171" s="30"/>
      <c r="DG171" s="30"/>
      <c r="DH171" s="30"/>
      <c r="DI171" s="30"/>
      <c r="DJ171" s="30"/>
      <c r="DK171" s="30"/>
      <c r="DL171" s="30"/>
      <c r="DM171" s="30"/>
      <c r="DN171" s="30"/>
      <c r="DO171" s="30"/>
    </row>
    <row r="172" spans="1:119" customFormat="1" ht="15.6">
      <c r="A172" s="44" t="s">
        <v>146</v>
      </c>
      <c r="B172" s="44" t="s">
        <v>151</v>
      </c>
      <c r="C172" s="43" t="s">
        <v>165</v>
      </c>
      <c r="D172" s="75">
        <v>419</v>
      </c>
      <c r="E172" s="75">
        <v>0</v>
      </c>
      <c r="F172" s="75">
        <v>0</v>
      </c>
      <c r="G172" s="75">
        <v>0</v>
      </c>
      <c r="H172" s="75">
        <v>0</v>
      </c>
      <c r="I172" s="75">
        <v>0</v>
      </c>
      <c r="J172" s="75">
        <v>0</v>
      </c>
      <c r="K172" s="75">
        <v>0</v>
      </c>
      <c r="L172" s="76">
        <v>419</v>
      </c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  <c r="BD172" s="30"/>
      <c r="BE172" s="30"/>
      <c r="BF172" s="30"/>
      <c r="BG172" s="30"/>
      <c r="BH172" s="30"/>
      <c r="BI172" s="30"/>
      <c r="BJ172" s="30"/>
      <c r="BK172" s="30"/>
      <c r="BL172" s="30"/>
      <c r="BM172" s="30"/>
      <c r="BN172" s="30"/>
      <c r="BO172" s="30"/>
      <c r="BP172" s="30"/>
      <c r="BQ172" s="30"/>
      <c r="BR172" s="30"/>
      <c r="BS172" s="30"/>
      <c r="BT172" s="30"/>
      <c r="BU172" s="30"/>
      <c r="BV172" s="30"/>
      <c r="BW172" s="30"/>
      <c r="BX172" s="30"/>
      <c r="BY172" s="30"/>
      <c r="BZ172" s="30"/>
      <c r="CA172" s="30"/>
      <c r="CB172" s="30"/>
      <c r="CC172" s="30"/>
      <c r="CD172" s="30"/>
      <c r="CE172" s="30"/>
      <c r="CF172" s="30"/>
      <c r="CG172" s="30"/>
      <c r="CH172" s="30"/>
      <c r="CI172" s="30"/>
      <c r="CJ172" s="30"/>
      <c r="CK172" s="30"/>
      <c r="CL172" s="30"/>
      <c r="CM172" s="30"/>
      <c r="CN172" s="30"/>
      <c r="CO172" s="30"/>
      <c r="CP172" s="30"/>
      <c r="CQ172" s="30"/>
      <c r="CR172" s="30"/>
      <c r="CS172" s="30"/>
      <c r="CT172" s="30"/>
      <c r="CU172" s="30"/>
      <c r="CV172" s="30"/>
      <c r="CW172" s="30"/>
      <c r="CX172" s="30"/>
      <c r="CY172" s="30"/>
      <c r="CZ172" s="30"/>
      <c r="DA172" s="30"/>
      <c r="DB172" s="30"/>
      <c r="DC172" s="30"/>
      <c r="DD172" s="30"/>
      <c r="DE172" s="30"/>
      <c r="DF172" s="30"/>
      <c r="DG172" s="30"/>
      <c r="DH172" s="30"/>
      <c r="DI172" s="30"/>
      <c r="DJ172" s="30"/>
      <c r="DK172" s="30"/>
      <c r="DL172" s="30"/>
      <c r="DM172" s="30"/>
      <c r="DN172" s="30"/>
      <c r="DO172" s="30"/>
    </row>
    <row r="173" spans="1:119" customFormat="1" ht="15.6">
      <c r="A173" s="44" t="s">
        <v>155</v>
      </c>
      <c r="B173" s="44" t="s">
        <v>151</v>
      </c>
      <c r="C173" s="43" t="s">
        <v>166</v>
      </c>
      <c r="D173" s="75">
        <v>285</v>
      </c>
      <c r="E173" s="75">
        <v>0</v>
      </c>
      <c r="F173" s="75">
        <v>0</v>
      </c>
      <c r="G173" s="75">
        <v>0</v>
      </c>
      <c r="H173" s="75">
        <v>0</v>
      </c>
      <c r="I173" s="75">
        <v>0</v>
      </c>
      <c r="J173" s="75">
        <v>0</v>
      </c>
      <c r="K173" s="75">
        <v>0</v>
      </c>
      <c r="L173" s="76">
        <v>285</v>
      </c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  <c r="AZ173" s="30"/>
      <c r="BA173" s="30"/>
      <c r="BB173" s="30"/>
      <c r="BC173" s="30"/>
      <c r="BD173" s="30"/>
      <c r="BE173" s="30"/>
      <c r="BF173" s="30"/>
      <c r="BG173" s="30"/>
      <c r="BH173" s="30"/>
      <c r="BI173" s="30"/>
      <c r="BJ173" s="30"/>
      <c r="BK173" s="30"/>
      <c r="BL173" s="30"/>
      <c r="BM173" s="30"/>
      <c r="BN173" s="30"/>
      <c r="BO173" s="30"/>
      <c r="BP173" s="30"/>
      <c r="BQ173" s="30"/>
      <c r="BR173" s="30"/>
      <c r="BS173" s="30"/>
      <c r="BT173" s="30"/>
      <c r="BU173" s="30"/>
      <c r="BV173" s="30"/>
      <c r="BW173" s="30"/>
      <c r="BX173" s="30"/>
      <c r="BY173" s="30"/>
      <c r="BZ173" s="30"/>
      <c r="CA173" s="30"/>
      <c r="CB173" s="30"/>
      <c r="CC173" s="30"/>
      <c r="CD173" s="30"/>
      <c r="CE173" s="30"/>
      <c r="CF173" s="30"/>
      <c r="CG173" s="30"/>
      <c r="CH173" s="30"/>
      <c r="CI173" s="30"/>
      <c r="CJ173" s="30"/>
      <c r="CK173" s="30"/>
      <c r="CL173" s="30"/>
      <c r="CM173" s="30"/>
      <c r="CN173" s="30"/>
      <c r="CO173" s="30"/>
      <c r="CP173" s="30"/>
      <c r="CQ173" s="30"/>
      <c r="CR173" s="30"/>
      <c r="CS173" s="30"/>
      <c r="CT173" s="30"/>
      <c r="CU173" s="30"/>
      <c r="CV173" s="30"/>
      <c r="CW173" s="30"/>
      <c r="CX173" s="30"/>
      <c r="CY173" s="30"/>
      <c r="CZ173" s="30"/>
      <c r="DA173" s="30"/>
      <c r="DB173" s="30"/>
      <c r="DC173" s="30"/>
      <c r="DD173" s="30"/>
      <c r="DE173" s="30"/>
      <c r="DF173" s="30"/>
      <c r="DG173" s="30"/>
      <c r="DH173" s="30"/>
      <c r="DI173" s="30"/>
      <c r="DJ173" s="30"/>
      <c r="DK173" s="30"/>
      <c r="DL173" s="30"/>
      <c r="DM173" s="30"/>
      <c r="DN173" s="30"/>
      <c r="DO173" s="30"/>
    </row>
    <row r="174" spans="1:119" customFormat="1" ht="15.6">
      <c r="A174" s="44" t="s">
        <v>155</v>
      </c>
      <c r="B174" s="44" t="s">
        <v>151</v>
      </c>
      <c r="C174" s="43" t="s">
        <v>167</v>
      </c>
      <c r="D174" s="75">
        <v>180</v>
      </c>
      <c r="E174" s="75">
        <v>157</v>
      </c>
      <c r="F174" s="75">
        <v>139</v>
      </c>
      <c r="G174" s="75">
        <v>111</v>
      </c>
      <c r="H174" s="75">
        <v>0</v>
      </c>
      <c r="I174" s="75">
        <v>0</v>
      </c>
      <c r="J174" s="75">
        <v>0</v>
      </c>
      <c r="K174" s="75">
        <v>0</v>
      </c>
      <c r="L174" s="76">
        <v>587</v>
      </c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30"/>
      <c r="BK174" s="30"/>
      <c r="BL174" s="30"/>
      <c r="BM174" s="30"/>
      <c r="BN174" s="30"/>
      <c r="BO174" s="30"/>
      <c r="BP174" s="30"/>
      <c r="BQ174" s="30"/>
      <c r="BR174" s="30"/>
      <c r="BS174" s="30"/>
      <c r="BT174" s="30"/>
      <c r="BU174" s="30"/>
      <c r="BV174" s="30"/>
      <c r="BW174" s="30"/>
      <c r="BX174" s="30"/>
      <c r="BY174" s="30"/>
      <c r="BZ174" s="30"/>
      <c r="CA174" s="30"/>
      <c r="CB174" s="30"/>
      <c r="CC174" s="30"/>
      <c r="CD174" s="30"/>
      <c r="CE174" s="30"/>
      <c r="CF174" s="30"/>
      <c r="CG174" s="30"/>
      <c r="CH174" s="30"/>
      <c r="CI174" s="30"/>
      <c r="CJ174" s="30"/>
      <c r="CK174" s="30"/>
      <c r="CL174" s="30"/>
      <c r="CM174" s="30"/>
      <c r="CN174" s="30"/>
      <c r="CO174" s="30"/>
      <c r="CP174" s="30"/>
      <c r="CQ174" s="30"/>
      <c r="CR174" s="30"/>
      <c r="CS174" s="30"/>
      <c r="CT174" s="30"/>
      <c r="CU174" s="30"/>
      <c r="CV174" s="30"/>
      <c r="CW174" s="30"/>
      <c r="CX174" s="30"/>
      <c r="CY174" s="30"/>
      <c r="CZ174" s="30"/>
      <c r="DA174" s="30"/>
      <c r="DB174" s="30"/>
      <c r="DC174" s="30"/>
      <c r="DD174" s="30"/>
      <c r="DE174" s="30"/>
      <c r="DF174" s="30"/>
      <c r="DG174" s="30"/>
      <c r="DH174" s="30"/>
      <c r="DI174" s="30"/>
      <c r="DJ174" s="30"/>
      <c r="DK174" s="30"/>
      <c r="DL174" s="30"/>
      <c r="DM174" s="30"/>
      <c r="DN174" s="30"/>
      <c r="DO174" s="30"/>
    </row>
    <row r="175" spans="1:119" customFormat="1" ht="15.6">
      <c r="A175" s="44" t="s">
        <v>155</v>
      </c>
      <c r="B175" s="44" t="s">
        <v>151</v>
      </c>
      <c r="C175" s="43" t="s">
        <v>167</v>
      </c>
      <c r="D175" s="75">
        <v>2560</v>
      </c>
      <c r="E175" s="75">
        <v>2510</v>
      </c>
      <c r="F175" s="75">
        <v>1905</v>
      </c>
      <c r="G175" s="75">
        <v>0</v>
      </c>
      <c r="H175" s="75">
        <v>0</v>
      </c>
      <c r="I175" s="75">
        <v>0</v>
      </c>
      <c r="J175" s="75">
        <v>0</v>
      </c>
      <c r="K175" s="75">
        <v>0</v>
      </c>
      <c r="L175" s="76">
        <v>6975</v>
      </c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30"/>
      <c r="BK175" s="30"/>
      <c r="BL175" s="30"/>
      <c r="BM175" s="30"/>
      <c r="BN175" s="30"/>
      <c r="BO175" s="30"/>
      <c r="BP175" s="30"/>
      <c r="BQ175" s="30"/>
      <c r="BR175" s="30"/>
      <c r="BS175" s="30"/>
      <c r="BT175" s="30"/>
      <c r="BU175" s="30"/>
      <c r="BV175" s="30"/>
      <c r="BW175" s="30"/>
      <c r="BX175" s="30"/>
      <c r="BY175" s="30"/>
      <c r="BZ175" s="30"/>
      <c r="CA175" s="30"/>
      <c r="CB175" s="30"/>
      <c r="CC175" s="30"/>
      <c r="CD175" s="30"/>
      <c r="CE175" s="30"/>
      <c r="CF175" s="30"/>
      <c r="CG175" s="30"/>
      <c r="CH175" s="30"/>
      <c r="CI175" s="30"/>
      <c r="CJ175" s="30"/>
      <c r="CK175" s="30"/>
      <c r="CL175" s="30"/>
      <c r="CM175" s="30"/>
      <c r="CN175" s="30"/>
      <c r="CO175" s="30"/>
      <c r="CP175" s="30"/>
      <c r="CQ175" s="30"/>
      <c r="CR175" s="30"/>
      <c r="CS175" s="30"/>
      <c r="CT175" s="30"/>
      <c r="CU175" s="30"/>
      <c r="CV175" s="30"/>
      <c r="CW175" s="30"/>
      <c r="CX175" s="30"/>
      <c r="CY175" s="30"/>
      <c r="CZ175" s="30"/>
      <c r="DA175" s="30"/>
      <c r="DB175" s="30"/>
      <c r="DC175" s="30"/>
      <c r="DD175" s="30"/>
      <c r="DE175" s="30"/>
      <c r="DF175" s="30"/>
      <c r="DG175" s="30"/>
      <c r="DH175" s="30"/>
      <c r="DI175" s="30"/>
      <c r="DJ175" s="30"/>
      <c r="DK175" s="30"/>
      <c r="DL175" s="30"/>
      <c r="DM175" s="30"/>
      <c r="DN175" s="30"/>
      <c r="DO175" s="30"/>
    </row>
    <row r="176" spans="1:119" customFormat="1" ht="48" customHeight="1">
      <c r="A176" s="44" t="s">
        <v>155</v>
      </c>
      <c r="B176" s="44" t="s">
        <v>151</v>
      </c>
      <c r="C176" s="43" t="s">
        <v>154</v>
      </c>
      <c r="D176" s="75">
        <v>341</v>
      </c>
      <c r="E176" s="75">
        <v>312</v>
      </c>
      <c r="F176" s="75">
        <v>274</v>
      </c>
      <c r="G176" s="75">
        <v>106</v>
      </c>
      <c r="H176" s="75">
        <v>0</v>
      </c>
      <c r="I176" s="75">
        <v>0</v>
      </c>
      <c r="J176" s="75">
        <v>0</v>
      </c>
      <c r="K176" s="75">
        <v>0</v>
      </c>
      <c r="L176" s="76">
        <v>1033</v>
      </c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30"/>
      <c r="AX176" s="30"/>
      <c r="AY176" s="30"/>
      <c r="AZ176" s="30"/>
      <c r="BA176" s="30"/>
      <c r="BB176" s="30"/>
      <c r="BC176" s="30"/>
      <c r="BD176" s="30"/>
      <c r="BE176" s="30"/>
      <c r="BF176" s="30"/>
      <c r="BG176" s="30"/>
      <c r="BH176" s="30"/>
      <c r="BI176" s="30"/>
      <c r="BJ176" s="30"/>
      <c r="BK176" s="30"/>
      <c r="BL176" s="30"/>
      <c r="BM176" s="30"/>
      <c r="BN176" s="30"/>
      <c r="BO176" s="30"/>
      <c r="BP176" s="30"/>
      <c r="BQ176" s="30"/>
      <c r="BR176" s="30"/>
      <c r="BS176" s="30"/>
      <c r="BT176" s="30"/>
      <c r="BU176" s="30"/>
      <c r="BV176" s="30"/>
      <c r="BW176" s="30"/>
      <c r="BX176" s="30"/>
      <c r="BY176" s="30"/>
      <c r="BZ176" s="30"/>
      <c r="CA176" s="30"/>
      <c r="CB176" s="30"/>
      <c r="CC176" s="30"/>
      <c r="CD176" s="30"/>
      <c r="CE176" s="30"/>
      <c r="CF176" s="30"/>
      <c r="CG176" s="30"/>
      <c r="CH176" s="30"/>
      <c r="CI176" s="30"/>
      <c r="CJ176" s="30"/>
      <c r="CK176" s="30"/>
      <c r="CL176" s="30"/>
      <c r="CM176" s="30"/>
      <c r="CN176" s="30"/>
      <c r="CO176" s="30"/>
      <c r="CP176" s="30"/>
      <c r="CQ176" s="30"/>
      <c r="CR176" s="30"/>
      <c r="CS176" s="30"/>
      <c r="CT176" s="30"/>
      <c r="CU176" s="30"/>
      <c r="CV176" s="30"/>
      <c r="CW176" s="30"/>
      <c r="CX176" s="30"/>
      <c r="CY176" s="30"/>
      <c r="CZ176" s="30"/>
      <c r="DA176" s="30"/>
      <c r="DB176" s="30"/>
      <c r="DC176" s="30"/>
      <c r="DD176" s="30"/>
      <c r="DE176" s="30"/>
      <c r="DF176" s="30"/>
      <c r="DG176" s="30"/>
      <c r="DH176" s="30"/>
      <c r="DI176" s="30"/>
      <c r="DJ176" s="30"/>
      <c r="DK176" s="30"/>
      <c r="DL176" s="30"/>
      <c r="DM176" s="30"/>
      <c r="DN176" s="30"/>
      <c r="DO176" s="30"/>
    </row>
    <row r="177" spans="1:12">
      <c r="A177" s="44" t="s">
        <v>155</v>
      </c>
      <c r="B177" s="44" t="s">
        <v>151</v>
      </c>
      <c r="C177" s="43" t="s">
        <v>168</v>
      </c>
      <c r="D177" s="75">
        <v>557</v>
      </c>
      <c r="E177" s="75">
        <v>536</v>
      </c>
      <c r="F177" s="75">
        <v>515</v>
      </c>
      <c r="G177" s="75">
        <v>494</v>
      </c>
      <c r="H177" s="75">
        <v>196</v>
      </c>
      <c r="I177" s="75">
        <v>0</v>
      </c>
      <c r="J177" s="75">
        <v>0</v>
      </c>
      <c r="K177" s="75">
        <v>0</v>
      </c>
      <c r="L177" s="76">
        <v>2298</v>
      </c>
    </row>
    <row r="178" spans="1:12">
      <c r="A178" s="44" t="s">
        <v>155</v>
      </c>
      <c r="B178" s="44" t="s">
        <v>151</v>
      </c>
      <c r="C178" s="43" t="s">
        <v>169</v>
      </c>
      <c r="D178" s="75">
        <v>630</v>
      </c>
      <c r="E178" s="75">
        <v>605</v>
      </c>
      <c r="F178" s="75">
        <v>0</v>
      </c>
      <c r="G178" s="75">
        <v>0</v>
      </c>
      <c r="H178" s="75">
        <v>0</v>
      </c>
      <c r="I178" s="75">
        <v>0</v>
      </c>
      <c r="J178" s="75">
        <v>0</v>
      </c>
      <c r="K178" s="75">
        <v>0</v>
      </c>
      <c r="L178" s="76">
        <v>1235</v>
      </c>
    </row>
    <row r="179" spans="1:12">
      <c r="A179" s="44" t="s">
        <v>155</v>
      </c>
      <c r="B179" s="44" t="s">
        <v>151</v>
      </c>
      <c r="C179" s="43" t="s">
        <v>170</v>
      </c>
      <c r="D179" s="75">
        <v>317</v>
      </c>
      <c r="E179" s="75">
        <v>124</v>
      </c>
      <c r="F179" s="75">
        <v>0</v>
      </c>
      <c r="G179" s="75">
        <v>0</v>
      </c>
      <c r="H179" s="75">
        <v>0</v>
      </c>
      <c r="I179" s="75">
        <v>0</v>
      </c>
      <c r="J179" s="75">
        <v>0</v>
      </c>
      <c r="K179" s="75">
        <v>0</v>
      </c>
      <c r="L179" s="76">
        <v>441</v>
      </c>
    </row>
    <row r="180" spans="1:12">
      <c r="A180" s="44" t="s">
        <v>155</v>
      </c>
      <c r="B180" s="44" t="s">
        <v>151</v>
      </c>
      <c r="C180" s="43" t="s">
        <v>157</v>
      </c>
      <c r="D180" s="75">
        <v>72</v>
      </c>
      <c r="E180" s="75">
        <v>63</v>
      </c>
      <c r="F180" s="75">
        <v>56</v>
      </c>
      <c r="G180" s="75">
        <v>49</v>
      </c>
      <c r="H180" s="75">
        <v>12</v>
      </c>
      <c r="I180" s="75">
        <v>0</v>
      </c>
      <c r="J180" s="75">
        <v>0</v>
      </c>
      <c r="K180" s="75">
        <v>0</v>
      </c>
      <c r="L180" s="76">
        <v>252</v>
      </c>
    </row>
    <row r="181" spans="1:12" ht="26.4">
      <c r="A181" s="44" t="s">
        <v>171</v>
      </c>
      <c r="B181" s="44" t="s">
        <v>172</v>
      </c>
      <c r="C181" s="43" t="s">
        <v>173</v>
      </c>
      <c r="D181" s="75">
        <v>899</v>
      </c>
      <c r="E181" s="75">
        <v>872</v>
      </c>
      <c r="F181" s="75">
        <v>845</v>
      </c>
      <c r="G181" s="75">
        <v>818</v>
      </c>
      <c r="H181" s="75">
        <v>791</v>
      </c>
      <c r="I181" s="75">
        <v>750</v>
      </c>
      <c r="J181" s="75">
        <v>701</v>
      </c>
      <c r="K181" s="75">
        <v>459</v>
      </c>
      <c r="L181" s="76">
        <v>6135</v>
      </c>
    </row>
    <row r="182" spans="1:12" ht="26.4">
      <c r="A182" s="44" t="s">
        <v>171</v>
      </c>
      <c r="B182" s="44" t="s">
        <v>172</v>
      </c>
      <c r="C182" s="43" t="s">
        <v>174</v>
      </c>
      <c r="D182" s="75">
        <v>772</v>
      </c>
      <c r="E182" s="75">
        <v>748</v>
      </c>
      <c r="F182" s="75">
        <v>724</v>
      </c>
      <c r="G182" s="75">
        <v>700</v>
      </c>
      <c r="H182" s="75">
        <v>676</v>
      </c>
      <c r="I182" s="75">
        <v>352</v>
      </c>
      <c r="J182" s="75">
        <v>0</v>
      </c>
      <c r="K182" s="75">
        <v>0</v>
      </c>
      <c r="L182" s="76">
        <v>3972</v>
      </c>
    </row>
    <row r="183" spans="1:12" ht="26.4">
      <c r="A183" s="44" t="s">
        <v>171</v>
      </c>
      <c r="B183" s="44" t="s">
        <v>172</v>
      </c>
      <c r="C183" s="43" t="s">
        <v>175</v>
      </c>
      <c r="D183" s="75">
        <v>242</v>
      </c>
      <c r="E183" s="75">
        <v>122</v>
      </c>
      <c r="F183" s="75">
        <v>0</v>
      </c>
      <c r="G183" s="75">
        <v>0</v>
      </c>
      <c r="H183" s="75">
        <v>0</v>
      </c>
      <c r="I183" s="75">
        <v>0</v>
      </c>
      <c r="J183" s="75">
        <v>0</v>
      </c>
      <c r="K183" s="75">
        <v>0</v>
      </c>
      <c r="L183" s="76">
        <v>364</v>
      </c>
    </row>
    <row r="184" spans="1:12" ht="26.4">
      <c r="A184" s="44" t="s">
        <v>176</v>
      </c>
      <c r="B184" s="44" t="s">
        <v>623</v>
      </c>
      <c r="C184" s="43" t="s">
        <v>177</v>
      </c>
      <c r="D184" s="75">
        <v>23746</v>
      </c>
      <c r="E184" s="75">
        <v>0</v>
      </c>
      <c r="F184" s="75">
        <v>0</v>
      </c>
      <c r="G184" s="75">
        <v>0</v>
      </c>
      <c r="H184" s="75">
        <v>0</v>
      </c>
      <c r="I184" s="75">
        <v>0</v>
      </c>
      <c r="J184" s="75">
        <v>0</v>
      </c>
      <c r="K184" s="75">
        <v>0</v>
      </c>
      <c r="L184" s="76">
        <v>23746</v>
      </c>
    </row>
    <row r="185" spans="1:12">
      <c r="A185" s="44" t="s">
        <v>176</v>
      </c>
      <c r="B185" s="44" t="s">
        <v>178</v>
      </c>
      <c r="C185" s="43" t="s">
        <v>179</v>
      </c>
      <c r="D185" s="75">
        <v>4251</v>
      </c>
      <c r="E185" s="75">
        <v>0</v>
      </c>
      <c r="F185" s="75">
        <v>0</v>
      </c>
      <c r="G185" s="75">
        <v>0</v>
      </c>
      <c r="H185" s="75">
        <v>0</v>
      </c>
      <c r="I185" s="75">
        <v>0</v>
      </c>
      <c r="J185" s="75">
        <v>0</v>
      </c>
      <c r="K185" s="75">
        <v>0</v>
      </c>
      <c r="L185" s="76">
        <v>4251</v>
      </c>
    </row>
    <row r="186" spans="1:12" ht="39.6">
      <c r="A186" s="44" t="s">
        <v>71</v>
      </c>
      <c r="B186" s="44" t="s">
        <v>190</v>
      </c>
      <c r="C186" s="43" t="s">
        <v>191</v>
      </c>
      <c r="D186" s="75">
        <v>1797</v>
      </c>
      <c r="E186" s="75">
        <v>1766</v>
      </c>
      <c r="F186" s="75">
        <v>1736</v>
      </c>
      <c r="G186" s="75">
        <v>1706</v>
      </c>
      <c r="H186" s="75">
        <v>1675</v>
      </c>
      <c r="I186" s="75">
        <v>1645</v>
      </c>
      <c r="J186" s="75">
        <v>1615</v>
      </c>
      <c r="K186" s="75">
        <v>3890</v>
      </c>
      <c r="L186" s="76">
        <v>15830</v>
      </c>
    </row>
    <row r="187" spans="1:12">
      <c r="A187" s="49" t="s">
        <v>142</v>
      </c>
      <c r="B187" s="43" t="s">
        <v>9</v>
      </c>
      <c r="C187" s="43" t="s">
        <v>9</v>
      </c>
      <c r="D187" s="76">
        <v>78216</v>
      </c>
      <c r="E187" s="76">
        <v>48733</v>
      </c>
      <c r="F187" s="76">
        <v>24943</v>
      </c>
      <c r="G187" s="76">
        <v>8922</v>
      </c>
      <c r="H187" s="76">
        <v>6588</v>
      </c>
      <c r="I187" s="76">
        <v>4460</v>
      </c>
      <c r="J187" s="76">
        <v>2626</v>
      </c>
      <c r="K187" s="76">
        <v>4424</v>
      </c>
      <c r="L187" s="76">
        <v>178912</v>
      </c>
    </row>
    <row r="188" spans="1:12">
      <c r="A188" s="45" t="s">
        <v>566</v>
      </c>
      <c r="B188" s="43" t="s">
        <v>9</v>
      </c>
      <c r="C188" s="43" t="s">
        <v>9</v>
      </c>
      <c r="D188" s="76">
        <v>798121</v>
      </c>
      <c r="E188" s="76">
        <v>758285</v>
      </c>
      <c r="F188" s="76">
        <v>747729</v>
      </c>
      <c r="G188" s="76">
        <v>678172</v>
      </c>
      <c r="H188" s="76">
        <v>657776</v>
      </c>
      <c r="I188" s="76">
        <v>637737</v>
      </c>
      <c r="J188" s="76">
        <v>518793</v>
      </c>
      <c r="K188" s="76">
        <v>3200376</v>
      </c>
      <c r="L188" s="76">
        <v>7996989</v>
      </c>
    </row>
    <row r="189" spans="1:12">
      <c r="A189" s="50"/>
      <c r="B189" s="50"/>
      <c r="C189" s="50"/>
      <c r="D189" s="79"/>
      <c r="E189" s="79"/>
      <c r="F189" s="79"/>
      <c r="G189" s="79"/>
      <c r="H189" s="79"/>
      <c r="I189" s="79"/>
      <c r="J189" s="79"/>
      <c r="K189" s="79"/>
      <c r="L189" s="81"/>
    </row>
    <row r="190" spans="1:12" ht="26.4" customHeight="1">
      <c r="A190" s="49" t="s">
        <v>192</v>
      </c>
      <c r="B190" s="43" t="s">
        <v>9</v>
      </c>
      <c r="C190" s="43" t="s">
        <v>9</v>
      </c>
      <c r="D190" s="82">
        <v>194014</v>
      </c>
      <c r="E190" s="82">
        <v>196032</v>
      </c>
      <c r="F190" s="82">
        <v>198230</v>
      </c>
      <c r="G190" s="82">
        <v>200625</v>
      </c>
      <c r="H190" s="82">
        <v>203235</v>
      </c>
      <c r="I190" s="82">
        <v>188790</v>
      </c>
      <c r="J190" s="82">
        <v>0</v>
      </c>
      <c r="K190" s="82">
        <v>0</v>
      </c>
      <c r="L190" s="76">
        <v>1180926</v>
      </c>
    </row>
    <row r="191" spans="1:12">
      <c r="A191" s="51"/>
      <c r="B191" s="51"/>
      <c r="C191" s="51"/>
      <c r="D191" s="79"/>
      <c r="E191" s="79"/>
      <c r="F191" s="79"/>
      <c r="G191" s="79"/>
      <c r="H191" s="79"/>
      <c r="I191" s="79"/>
      <c r="J191" s="79"/>
      <c r="K191" s="79"/>
      <c r="L191" s="83"/>
    </row>
    <row r="192" spans="1:12" ht="14.4" customHeight="1">
      <c r="A192" s="66" t="s">
        <v>193</v>
      </c>
      <c r="B192" s="52"/>
      <c r="C192" s="97" t="s">
        <v>9</v>
      </c>
      <c r="D192" s="76">
        <v>5859204</v>
      </c>
      <c r="E192" s="76">
        <v>6323624</v>
      </c>
      <c r="F192" s="76">
        <v>6385774</v>
      </c>
      <c r="G192" s="76">
        <v>6404085</v>
      </c>
      <c r="H192" s="76">
        <v>6131253</v>
      </c>
      <c r="I192" s="76">
        <v>5825647</v>
      </c>
      <c r="J192" s="76">
        <v>5194361</v>
      </c>
      <c r="K192" s="76">
        <v>44787578</v>
      </c>
      <c r="L192" s="76">
        <v>86911526</v>
      </c>
    </row>
    <row r="193" spans="1:12">
      <c r="A193" s="51"/>
      <c r="B193" s="51"/>
      <c r="C193" s="51"/>
      <c r="D193" s="48"/>
      <c r="E193" s="48"/>
      <c r="F193" s="48"/>
      <c r="G193" s="48"/>
      <c r="H193" s="48"/>
      <c r="I193" s="48"/>
      <c r="J193" s="48"/>
      <c r="K193" s="48"/>
      <c r="L193" s="53"/>
    </row>
    <row r="194" spans="1:12" ht="13.2" customHeight="1">
      <c r="A194" s="66" t="s">
        <v>194</v>
      </c>
      <c r="B194" s="67"/>
      <c r="C194" s="65"/>
      <c r="D194" s="54">
        <f>D192/$L$196*100</f>
        <v>9.2086534187691846</v>
      </c>
      <c r="E194" s="54">
        <f t="shared" ref="E194:J194" si="0">E192/$L$196*100</f>
        <v>9.9385619218260484</v>
      </c>
      <c r="F194" s="54">
        <f t="shared" si="0"/>
        <v>10.036240345375818</v>
      </c>
      <c r="G194" s="54">
        <f t="shared" si="0"/>
        <v>10.06501893931982</v>
      </c>
      <c r="H194" s="54">
        <f t="shared" si="0"/>
        <v>9.636220875700662</v>
      </c>
      <c r="I194" s="54">
        <f t="shared" si="0"/>
        <v>9.1559133566765123</v>
      </c>
      <c r="J194" s="54">
        <f t="shared" si="0"/>
        <v>8.1637488950668597</v>
      </c>
      <c r="K194" s="55" t="s">
        <v>9</v>
      </c>
      <c r="L194" s="55" t="s">
        <v>9</v>
      </c>
    </row>
    <row r="195" spans="1:12">
      <c r="A195" s="56"/>
      <c r="B195" s="57"/>
      <c r="C195" s="57"/>
      <c r="D195" s="58"/>
      <c r="E195" s="58"/>
      <c r="F195" s="58"/>
      <c r="G195" s="58"/>
      <c r="H195" s="58"/>
      <c r="I195" s="58"/>
      <c r="J195" s="58"/>
      <c r="K195" s="58"/>
      <c r="L195" s="59"/>
    </row>
    <row r="196" spans="1:12" ht="29.4" customHeight="1">
      <c r="A196" s="3" t="s">
        <v>195</v>
      </c>
      <c r="B196" s="2"/>
      <c r="C196" s="2"/>
      <c r="D196" s="2"/>
      <c r="E196" s="2"/>
      <c r="F196" s="2"/>
      <c r="G196" s="2"/>
      <c r="H196" s="2"/>
      <c r="I196" s="2"/>
      <c r="J196" s="2"/>
      <c r="K196" s="1"/>
      <c r="L196" s="74">
        <v>63627153</v>
      </c>
    </row>
    <row r="198" spans="1:12">
      <c r="B198" s="19" t="s">
        <v>771</v>
      </c>
    </row>
    <row r="200" spans="1:12">
      <c r="D200" s="98"/>
      <c r="E200" s="98"/>
      <c r="F200" s="98"/>
      <c r="G200" s="98"/>
      <c r="H200" s="98"/>
      <c r="I200" s="98"/>
      <c r="J200" s="98"/>
    </row>
    <row r="201" spans="1:12">
      <c r="D201" s="21"/>
      <c r="E201" s="21"/>
      <c r="F201" s="21"/>
      <c r="G201" s="21"/>
      <c r="H201" s="21"/>
      <c r="I201" s="21"/>
      <c r="J201" s="21"/>
      <c r="K201" s="21"/>
      <c r="L201" s="21"/>
    </row>
  </sheetData>
  <mergeCells count="4">
    <mergeCell ref="A5:L5"/>
    <mergeCell ref="A6:L6"/>
    <mergeCell ref="A7:L7"/>
    <mergeCell ref="A196:K196"/>
  </mergeCells>
  <pageMargins left="0.511811023622047" right="0.118110236220472" top="0.74803149606299202" bottom="0.55118110236220497" header="0.31496062992126" footer="0.31496062992126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D612A-0162-41ED-B720-F3358B2F8ABF}">
  <sheetPr>
    <tabColor theme="4" tint="0.79995117038483843"/>
    <pageSetUpPr fitToPage="1"/>
  </sheetPr>
  <dimension ref="A1:K116"/>
  <sheetViews>
    <sheetView view="pageBreakPreview" topLeftCell="A64" zoomScale="115" zoomScaleNormal="100" zoomScaleSheetLayoutView="115" workbookViewId="0">
      <selection activeCell="B71" sqref="B71"/>
    </sheetView>
  </sheetViews>
  <sheetFormatPr defaultRowHeight="13.2"/>
  <cols>
    <col min="1" max="1" width="7" style="18" customWidth="1"/>
    <col min="2" max="2" width="86.5546875" style="18" customWidth="1"/>
    <col min="3" max="3" width="12.88671875" style="18" customWidth="1"/>
    <col min="4" max="4" width="12.88671875" style="99" customWidth="1"/>
    <col min="5" max="5" width="12.88671875" style="18" customWidth="1"/>
    <col min="6" max="6" width="12.6640625" style="18" customWidth="1"/>
    <col min="7" max="7" width="15.33203125" style="18" bestFit="1" customWidth="1"/>
    <col min="8" max="8" width="10.33203125" style="18" bestFit="1" customWidth="1"/>
    <col min="9" max="10" width="8.88671875" style="18"/>
    <col min="11" max="11" width="11.33203125" style="18" bestFit="1" customWidth="1"/>
    <col min="12" max="223" width="8.88671875" style="18"/>
    <col min="224" max="224" width="7.5546875" style="18" customWidth="1"/>
    <col min="225" max="225" width="40.33203125" style="18" customWidth="1"/>
    <col min="226" max="226" width="14.33203125" style="18" customWidth="1"/>
    <col min="227" max="227" width="13.44140625" style="18" customWidth="1"/>
    <col min="228" max="228" width="13.109375" style="18" customWidth="1"/>
    <col min="229" max="231" width="0" style="18" hidden="1" customWidth="1"/>
    <col min="232" max="232" width="15.109375" style="18" customWidth="1"/>
    <col min="233" max="479" width="8.88671875" style="18"/>
    <col min="480" max="480" width="7.5546875" style="18" customWidth="1"/>
    <col min="481" max="481" width="40.33203125" style="18" customWidth="1"/>
    <col min="482" max="482" width="14.33203125" style="18" customWidth="1"/>
    <col min="483" max="483" width="13.44140625" style="18" customWidth="1"/>
    <col min="484" max="484" width="13.109375" style="18" customWidth="1"/>
    <col min="485" max="487" width="0" style="18" hidden="1" customWidth="1"/>
    <col min="488" max="488" width="15.109375" style="18" customWidth="1"/>
    <col min="489" max="735" width="8.88671875" style="18"/>
    <col min="736" max="736" width="7.5546875" style="18" customWidth="1"/>
    <col min="737" max="737" width="40.33203125" style="18" customWidth="1"/>
    <col min="738" max="738" width="14.33203125" style="18" customWidth="1"/>
    <col min="739" max="739" width="13.44140625" style="18" customWidth="1"/>
    <col min="740" max="740" width="13.109375" style="18" customWidth="1"/>
    <col min="741" max="743" width="0" style="18" hidden="1" customWidth="1"/>
    <col min="744" max="744" width="15.109375" style="18" customWidth="1"/>
    <col min="745" max="991" width="8.88671875" style="18"/>
    <col min="992" max="992" width="7.5546875" style="18" customWidth="1"/>
    <col min="993" max="993" width="40.33203125" style="18" customWidth="1"/>
    <col min="994" max="994" width="14.33203125" style="18" customWidth="1"/>
    <col min="995" max="995" width="13.44140625" style="18" customWidth="1"/>
    <col min="996" max="996" width="13.109375" style="18" customWidth="1"/>
    <col min="997" max="999" width="0" style="18" hidden="1" customWidth="1"/>
    <col min="1000" max="1000" width="15.109375" style="18" customWidth="1"/>
    <col min="1001" max="1247" width="8.88671875" style="18"/>
    <col min="1248" max="1248" width="7.5546875" style="18" customWidth="1"/>
    <col min="1249" max="1249" width="40.33203125" style="18" customWidth="1"/>
    <col min="1250" max="1250" width="14.33203125" style="18" customWidth="1"/>
    <col min="1251" max="1251" width="13.44140625" style="18" customWidth="1"/>
    <col min="1252" max="1252" width="13.109375" style="18" customWidth="1"/>
    <col min="1253" max="1255" width="0" style="18" hidden="1" customWidth="1"/>
    <col min="1256" max="1256" width="15.109375" style="18" customWidth="1"/>
    <col min="1257" max="1503" width="8.88671875" style="18"/>
    <col min="1504" max="1504" width="7.5546875" style="18" customWidth="1"/>
    <col min="1505" max="1505" width="40.33203125" style="18" customWidth="1"/>
    <col min="1506" max="1506" width="14.33203125" style="18" customWidth="1"/>
    <col min="1507" max="1507" width="13.44140625" style="18" customWidth="1"/>
    <col min="1508" max="1508" width="13.109375" style="18" customWidth="1"/>
    <col min="1509" max="1511" width="0" style="18" hidden="1" customWidth="1"/>
    <col min="1512" max="1512" width="15.109375" style="18" customWidth="1"/>
    <col min="1513" max="1759" width="8.88671875" style="18"/>
    <col min="1760" max="1760" width="7.5546875" style="18" customWidth="1"/>
    <col min="1761" max="1761" width="40.33203125" style="18" customWidth="1"/>
    <col min="1762" max="1762" width="14.33203125" style="18" customWidth="1"/>
    <col min="1763" max="1763" width="13.44140625" style="18" customWidth="1"/>
    <col min="1764" max="1764" width="13.109375" style="18" customWidth="1"/>
    <col min="1765" max="1767" width="0" style="18" hidden="1" customWidth="1"/>
    <col min="1768" max="1768" width="15.109375" style="18" customWidth="1"/>
    <col min="1769" max="2015" width="8.88671875" style="18"/>
    <col min="2016" max="2016" width="7.5546875" style="18" customWidth="1"/>
    <col min="2017" max="2017" width="40.33203125" style="18" customWidth="1"/>
    <col min="2018" max="2018" width="14.33203125" style="18" customWidth="1"/>
    <col min="2019" max="2019" width="13.44140625" style="18" customWidth="1"/>
    <col min="2020" max="2020" width="13.109375" style="18" customWidth="1"/>
    <col min="2021" max="2023" width="0" style="18" hidden="1" customWidth="1"/>
    <col min="2024" max="2024" width="15.109375" style="18" customWidth="1"/>
    <col min="2025" max="2271" width="8.88671875" style="18"/>
    <col min="2272" max="2272" width="7.5546875" style="18" customWidth="1"/>
    <col min="2273" max="2273" width="40.33203125" style="18" customWidth="1"/>
    <col min="2274" max="2274" width="14.33203125" style="18" customWidth="1"/>
    <col min="2275" max="2275" width="13.44140625" style="18" customWidth="1"/>
    <col min="2276" max="2276" width="13.109375" style="18" customWidth="1"/>
    <col min="2277" max="2279" width="0" style="18" hidden="1" customWidth="1"/>
    <col min="2280" max="2280" width="15.109375" style="18" customWidth="1"/>
    <col min="2281" max="2527" width="8.88671875" style="18"/>
    <col min="2528" max="2528" width="7.5546875" style="18" customWidth="1"/>
    <col min="2529" max="2529" width="40.33203125" style="18" customWidth="1"/>
    <col min="2530" max="2530" width="14.33203125" style="18" customWidth="1"/>
    <col min="2531" max="2531" width="13.44140625" style="18" customWidth="1"/>
    <col min="2532" max="2532" width="13.109375" style="18" customWidth="1"/>
    <col min="2533" max="2535" width="0" style="18" hidden="1" customWidth="1"/>
    <col min="2536" max="2536" width="15.109375" style="18" customWidth="1"/>
    <col min="2537" max="2783" width="8.88671875" style="18"/>
    <col min="2784" max="2784" width="7.5546875" style="18" customWidth="1"/>
    <col min="2785" max="2785" width="40.33203125" style="18" customWidth="1"/>
    <col min="2786" max="2786" width="14.33203125" style="18" customWidth="1"/>
    <col min="2787" max="2787" width="13.44140625" style="18" customWidth="1"/>
    <col min="2788" max="2788" width="13.109375" style="18" customWidth="1"/>
    <col min="2789" max="2791" width="0" style="18" hidden="1" customWidth="1"/>
    <col min="2792" max="2792" width="15.109375" style="18" customWidth="1"/>
    <col min="2793" max="3039" width="8.88671875" style="18"/>
    <col min="3040" max="3040" width="7.5546875" style="18" customWidth="1"/>
    <col min="3041" max="3041" width="40.33203125" style="18" customWidth="1"/>
    <col min="3042" max="3042" width="14.33203125" style="18" customWidth="1"/>
    <col min="3043" max="3043" width="13.44140625" style="18" customWidth="1"/>
    <col min="3044" max="3044" width="13.109375" style="18" customWidth="1"/>
    <col min="3045" max="3047" width="0" style="18" hidden="1" customWidth="1"/>
    <col min="3048" max="3048" width="15.109375" style="18" customWidth="1"/>
    <col min="3049" max="3295" width="8.88671875" style="18"/>
    <col min="3296" max="3296" width="7.5546875" style="18" customWidth="1"/>
    <col min="3297" max="3297" width="40.33203125" style="18" customWidth="1"/>
    <col min="3298" max="3298" width="14.33203125" style="18" customWidth="1"/>
    <col min="3299" max="3299" width="13.44140625" style="18" customWidth="1"/>
    <col min="3300" max="3300" width="13.109375" style="18" customWidth="1"/>
    <col min="3301" max="3303" width="0" style="18" hidden="1" customWidth="1"/>
    <col min="3304" max="3304" width="15.109375" style="18" customWidth="1"/>
    <col min="3305" max="3551" width="8.88671875" style="18"/>
    <col min="3552" max="3552" width="7.5546875" style="18" customWidth="1"/>
    <col min="3553" max="3553" width="40.33203125" style="18" customWidth="1"/>
    <col min="3554" max="3554" width="14.33203125" style="18" customWidth="1"/>
    <col min="3555" max="3555" width="13.44140625" style="18" customWidth="1"/>
    <col min="3556" max="3556" width="13.109375" style="18" customWidth="1"/>
    <col min="3557" max="3559" width="0" style="18" hidden="1" customWidth="1"/>
    <col min="3560" max="3560" width="15.109375" style="18" customWidth="1"/>
    <col min="3561" max="3807" width="8.88671875" style="18"/>
    <col min="3808" max="3808" width="7.5546875" style="18" customWidth="1"/>
    <col min="3809" max="3809" width="40.33203125" style="18" customWidth="1"/>
    <col min="3810" max="3810" width="14.33203125" style="18" customWidth="1"/>
    <col min="3811" max="3811" width="13.44140625" style="18" customWidth="1"/>
    <col min="3812" max="3812" width="13.109375" style="18" customWidth="1"/>
    <col min="3813" max="3815" width="0" style="18" hidden="1" customWidth="1"/>
    <col min="3816" max="3816" width="15.109375" style="18" customWidth="1"/>
    <col min="3817" max="4063" width="8.88671875" style="18"/>
    <col min="4064" max="4064" width="7.5546875" style="18" customWidth="1"/>
    <col min="4065" max="4065" width="40.33203125" style="18" customWidth="1"/>
    <col min="4066" max="4066" width="14.33203125" style="18" customWidth="1"/>
    <col min="4067" max="4067" width="13.44140625" style="18" customWidth="1"/>
    <col min="4068" max="4068" width="13.109375" style="18" customWidth="1"/>
    <col min="4069" max="4071" width="0" style="18" hidden="1" customWidth="1"/>
    <col min="4072" max="4072" width="15.109375" style="18" customWidth="1"/>
    <col min="4073" max="4319" width="8.88671875" style="18"/>
    <col min="4320" max="4320" width="7.5546875" style="18" customWidth="1"/>
    <col min="4321" max="4321" width="40.33203125" style="18" customWidth="1"/>
    <col min="4322" max="4322" width="14.33203125" style="18" customWidth="1"/>
    <col min="4323" max="4323" width="13.44140625" style="18" customWidth="1"/>
    <col min="4324" max="4324" width="13.109375" style="18" customWidth="1"/>
    <col min="4325" max="4327" width="0" style="18" hidden="1" customWidth="1"/>
    <col min="4328" max="4328" width="15.109375" style="18" customWidth="1"/>
    <col min="4329" max="4575" width="8.88671875" style="18"/>
    <col min="4576" max="4576" width="7.5546875" style="18" customWidth="1"/>
    <col min="4577" max="4577" width="40.33203125" style="18" customWidth="1"/>
    <col min="4578" max="4578" width="14.33203125" style="18" customWidth="1"/>
    <col min="4579" max="4579" width="13.44140625" style="18" customWidth="1"/>
    <col min="4580" max="4580" width="13.109375" style="18" customWidth="1"/>
    <col min="4581" max="4583" width="0" style="18" hidden="1" customWidth="1"/>
    <col min="4584" max="4584" width="15.109375" style="18" customWidth="1"/>
    <col min="4585" max="4831" width="8.88671875" style="18"/>
    <col min="4832" max="4832" width="7.5546875" style="18" customWidth="1"/>
    <col min="4833" max="4833" width="40.33203125" style="18" customWidth="1"/>
    <col min="4834" max="4834" width="14.33203125" style="18" customWidth="1"/>
    <col min="4835" max="4835" width="13.44140625" style="18" customWidth="1"/>
    <col min="4836" max="4836" width="13.109375" style="18" customWidth="1"/>
    <col min="4837" max="4839" width="0" style="18" hidden="1" customWidth="1"/>
    <col min="4840" max="4840" width="15.109375" style="18" customWidth="1"/>
    <col min="4841" max="5087" width="8.88671875" style="18"/>
    <col min="5088" max="5088" width="7.5546875" style="18" customWidth="1"/>
    <col min="5089" max="5089" width="40.33203125" style="18" customWidth="1"/>
    <col min="5090" max="5090" width="14.33203125" style="18" customWidth="1"/>
    <col min="5091" max="5091" width="13.44140625" style="18" customWidth="1"/>
    <col min="5092" max="5092" width="13.109375" style="18" customWidth="1"/>
    <col min="5093" max="5095" width="0" style="18" hidden="1" customWidth="1"/>
    <col min="5096" max="5096" width="15.109375" style="18" customWidth="1"/>
    <col min="5097" max="5343" width="8.88671875" style="18"/>
    <col min="5344" max="5344" width="7.5546875" style="18" customWidth="1"/>
    <col min="5345" max="5345" width="40.33203125" style="18" customWidth="1"/>
    <col min="5346" max="5346" width="14.33203125" style="18" customWidth="1"/>
    <col min="5347" max="5347" width="13.44140625" style="18" customWidth="1"/>
    <col min="5348" max="5348" width="13.109375" style="18" customWidth="1"/>
    <col min="5349" max="5351" width="0" style="18" hidden="1" customWidth="1"/>
    <col min="5352" max="5352" width="15.109375" style="18" customWidth="1"/>
    <col min="5353" max="5599" width="8.88671875" style="18"/>
    <col min="5600" max="5600" width="7.5546875" style="18" customWidth="1"/>
    <col min="5601" max="5601" width="40.33203125" style="18" customWidth="1"/>
    <col min="5602" max="5602" width="14.33203125" style="18" customWidth="1"/>
    <col min="5603" max="5603" width="13.44140625" style="18" customWidth="1"/>
    <col min="5604" max="5604" width="13.109375" style="18" customWidth="1"/>
    <col min="5605" max="5607" width="0" style="18" hidden="1" customWidth="1"/>
    <col min="5608" max="5608" width="15.109375" style="18" customWidth="1"/>
    <col min="5609" max="5855" width="8.88671875" style="18"/>
    <col min="5856" max="5856" width="7.5546875" style="18" customWidth="1"/>
    <col min="5857" max="5857" width="40.33203125" style="18" customWidth="1"/>
    <col min="5858" max="5858" width="14.33203125" style="18" customWidth="1"/>
    <col min="5859" max="5859" width="13.44140625" style="18" customWidth="1"/>
    <col min="5860" max="5860" width="13.109375" style="18" customWidth="1"/>
    <col min="5861" max="5863" width="0" style="18" hidden="1" customWidth="1"/>
    <col min="5864" max="5864" width="15.109375" style="18" customWidth="1"/>
    <col min="5865" max="6111" width="8.88671875" style="18"/>
    <col min="6112" max="6112" width="7.5546875" style="18" customWidth="1"/>
    <col min="6113" max="6113" width="40.33203125" style="18" customWidth="1"/>
    <col min="6114" max="6114" width="14.33203125" style="18" customWidth="1"/>
    <col min="6115" max="6115" width="13.44140625" style="18" customWidth="1"/>
    <col min="6116" max="6116" width="13.109375" style="18" customWidth="1"/>
    <col min="6117" max="6119" width="0" style="18" hidden="1" customWidth="1"/>
    <col min="6120" max="6120" width="15.109375" style="18" customWidth="1"/>
    <col min="6121" max="6367" width="8.88671875" style="18"/>
    <col min="6368" max="6368" width="7.5546875" style="18" customWidth="1"/>
    <col min="6369" max="6369" width="40.33203125" style="18" customWidth="1"/>
    <col min="6370" max="6370" width="14.33203125" style="18" customWidth="1"/>
    <col min="6371" max="6371" width="13.44140625" style="18" customWidth="1"/>
    <col min="6372" max="6372" width="13.109375" style="18" customWidth="1"/>
    <col min="6373" max="6375" width="0" style="18" hidden="1" customWidth="1"/>
    <col min="6376" max="6376" width="15.109375" style="18" customWidth="1"/>
    <col min="6377" max="6623" width="8.88671875" style="18"/>
    <col min="6624" max="6624" width="7.5546875" style="18" customWidth="1"/>
    <col min="6625" max="6625" width="40.33203125" style="18" customWidth="1"/>
    <col min="6626" max="6626" width="14.33203125" style="18" customWidth="1"/>
    <col min="6627" max="6627" width="13.44140625" style="18" customWidth="1"/>
    <col min="6628" max="6628" width="13.109375" style="18" customWidth="1"/>
    <col min="6629" max="6631" width="0" style="18" hidden="1" customWidth="1"/>
    <col min="6632" max="6632" width="15.109375" style="18" customWidth="1"/>
    <col min="6633" max="6879" width="8.88671875" style="18"/>
    <col min="6880" max="6880" width="7.5546875" style="18" customWidth="1"/>
    <col min="6881" max="6881" width="40.33203125" style="18" customWidth="1"/>
    <col min="6882" max="6882" width="14.33203125" style="18" customWidth="1"/>
    <col min="6883" max="6883" width="13.44140625" style="18" customWidth="1"/>
    <col min="6884" max="6884" width="13.109375" style="18" customWidth="1"/>
    <col min="6885" max="6887" width="0" style="18" hidden="1" customWidth="1"/>
    <col min="6888" max="6888" width="15.109375" style="18" customWidth="1"/>
    <col min="6889" max="7135" width="8.88671875" style="18"/>
    <col min="7136" max="7136" width="7.5546875" style="18" customWidth="1"/>
    <col min="7137" max="7137" width="40.33203125" style="18" customWidth="1"/>
    <col min="7138" max="7138" width="14.33203125" style="18" customWidth="1"/>
    <col min="7139" max="7139" width="13.44140625" style="18" customWidth="1"/>
    <col min="7140" max="7140" width="13.109375" style="18" customWidth="1"/>
    <col min="7141" max="7143" width="0" style="18" hidden="1" customWidth="1"/>
    <col min="7144" max="7144" width="15.109375" style="18" customWidth="1"/>
    <col min="7145" max="7391" width="8.88671875" style="18"/>
    <col min="7392" max="7392" width="7.5546875" style="18" customWidth="1"/>
    <col min="7393" max="7393" width="40.33203125" style="18" customWidth="1"/>
    <col min="7394" max="7394" width="14.33203125" style="18" customWidth="1"/>
    <col min="7395" max="7395" width="13.44140625" style="18" customWidth="1"/>
    <col min="7396" max="7396" width="13.109375" style="18" customWidth="1"/>
    <col min="7397" max="7399" width="0" style="18" hidden="1" customWidth="1"/>
    <col min="7400" max="7400" width="15.109375" style="18" customWidth="1"/>
    <col min="7401" max="7647" width="8.88671875" style="18"/>
    <col min="7648" max="7648" width="7.5546875" style="18" customWidth="1"/>
    <col min="7649" max="7649" width="40.33203125" style="18" customWidth="1"/>
    <col min="7650" max="7650" width="14.33203125" style="18" customWidth="1"/>
    <col min="7651" max="7651" width="13.44140625" style="18" customWidth="1"/>
    <col min="7652" max="7652" width="13.109375" style="18" customWidth="1"/>
    <col min="7653" max="7655" width="0" style="18" hidden="1" customWidth="1"/>
    <col min="7656" max="7656" width="15.109375" style="18" customWidth="1"/>
    <col min="7657" max="7903" width="8.88671875" style="18"/>
    <col min="7904" max="7904" width="7.5546875" style="18" customWidth="1"/>
    <col min="7905" max="7905" width="40.33203125" style="18" customWidth="1"/>
    <col min="7906" max="7906" width="14.33203125" style="18" customWidth="1"/>
    <col min="7907" max="7907" width="13.44140625" style="18" customWidth="1"/>
    <col min="7908" max="7908" width="13.109375" style="18" customWidth="1"/>
    <col min="7909" max="7911" width="0" style="18" hidden="1" customWidth="1"/>
    <col min="7912" max="7912" width="15.109375" style="18" customWidth="1"/>
    <col min="7913" max="8159" width="8.88671875" style="18"/>
    <col min="8160" max="8160" width="7.5546875" style="18" customWidth="1"/>
    <col min="8161" max="8161" width="40.33203125" style="18" customWidth="1"/>
    <col min="8162" max="8162" width="14.33203125" style="18" customWidth="1"/>
    <col min="8163" max="8163" width="13.44140625" style="18" customWidth="1"/>
    <col min="8164" max="8164" width="13.109375" style="18" customWidth="1"/>
    <col min="8165" max="8167" width="0" style="18" hidden="1" customWidth="1"/>
    <col min="8168" max="8168" width="15.109375" style="18" customWidth="1"/>
    <col min="8169" max="8415" width="8.88671875" style="18"/>
    <col min="8416" max="8416" width="7.5546875" style="18" customWidth="1"/>
    <col min="8417" max="8417" width="40.33203125" style="18" customWidth="1"/>
    <col min="8418" max="8418" width="14.33203125" style="18" customWidth="1"/>
    <col min="8419" max="8419" width="13.44140625" style="18" customWidth="1"/>
    <col min="8420" max="8420" width="13.109375" style="18" customWidth="1"/>
    <col min="8421" max="8423" width="0" style="18" hidden="1" customWidth="1"/>
    <col min="8424" max="8424" width="15.109375" style="18" customWidth="1"/>
    <col min="8425" max="8671" width="8.88671875" style="18"/>
    <col min="8672" max="8672" width="7.5546875" style="18" customWidth="1"/>
    <col min="8673" max="8673" width="40.33203125" style="18" customWidth="1"/>
    <col min="8674" max="8674" width="14.33203125" style="18" customWidth="1"/>
    <col min="8675" max="8675" width="13.44140625" style="18" customWidth="1"/>
    <col min="8676" max="8676" width="13.109375" style="18" customWidth="1"/>
    <col min="8677" max="8679" width="0" style="18" hidden="1" customWidth="1"/>
    <col min="8680" max="8680" width="15.109375" style="18" customWidth="1"/>
    <col min="8681" max="8927" width="8.88671875" style="18"/>
    <col min="8928" max="8928" width="7.5546875" style="18" customWidth="1"/>
    <col min="8929" max="8929" width="40.33203125" style="18" customWidth="1"/>
    <col min="8930" max="8930" width="14.33203125" style="18" customWidth="1"/>
    <col min="8931" max="8931" width="13.44140625" style="18" customWidth="1"/>
    <col min="8932" max="8932" width="13.109375" style="18" customWidth="1"/>
    <col min="8933" max="8935" width="0" style="18" hidden="1" customWidth="1"/>
    <col min="8936" max="8936" width="15.109375" style="18" customWidth="1"/>
    <col min="8937" max="9183" width="8.88671875" style="18"/>
    <col min="9184" max="9184" width="7.5546875" style="18" customWidth="1"/>
    <col min="9185" max="9185" width="40.33203125" style="18" customWidth="1"/>
    <col min="9186" max="9186" width="14.33203125" style="18" customWidth="1"/>
    <col min="9187" max="9187" width="13.44140625" style="18" customWidth="1"/>
    <col min="9188" max="9188" width="13.109375" style="18" customWidth="1"/>
    <col min="9189" max="9191" width="0" style="18" hidden="1" customWidth="1"/>
    <col min="9192" max="9192" width="15.109375" style="18" customWidth="1"/>
    <col min="9193" max="9439" width="8.88671875" style="18"/>
    <col min="9440" max="9440" width="7.5546875" style="18" customWidth="1"/>
    <col min="9441" max="9441" width="40.33203125" style="18" customWidth="1"/>
    <col min="9442" max="9442" width="14.33203125" style="18" customWidth="1"/>
    <col min="9443" max="9443" width="13.44140625" style="18" customWidth="1"/>
    <col min="9444" max="9444" width="13.109375" style="18" customWidth="1"/>
    <col min="9445" max="9447" width="0" style="18" hidden="1" customWidth="1"/>
    <col min="9448" max="9448" width="15.109375" style="18" customWidth="1"/>
    <col min="9449" max="9695" width="8.88671875" style="18"/>
    <col min="9696" max="9696" width="7.5546875" style="18" customWidth="1"/>
    <col min="9697" max="9697" width="40.33203125" style="18" customWidth="1"/>
    <col min="9698" max="9698" width="14.33203125" style="18" customWidth="1"/>
    <col min="9699" max="9699" width="13.44140625" style="18" customWidth="1"/>
    <col min="9700" max="9700" width="13.109375" style="18" customWidth="1"/>
    <col min="9701" max="9703" width="0" style="18" hidden="1" customWidth="1"/>
    <col min="9704" max="9704" width="15.109375" style="18" customWidth="1"/>
    <col min="9705" max="9951" width="8.88671875" style="18"/>
    <col min="9952" max="9952" width="7.5546875" style="18" customWidth="1"/>
    <col min="9953" max="9953" width="40.33203125" style="18" customWidth="1"/>
    <col min="9954" max="9954" width="14.33203125" style="18" customWidth="1"/>
    <col min="9955" max="9955" width="13.44140625" style="18" customWidth="1"/>
    <col min="9956" max="9956" width="13.109375" style="18" customWidth="1"/>
    <col min="9957" max="9959" width="0" style="18" hidden="1" customWidth="1"/>
    <col min="9960" max="9960" width="15.109375" style="18" customWidth="1"/>
    <col min="9961" max="10207" width="8.88671875" style="18"/>
    <col min="10208" max="10208" width="7.5546875" style="18" customWidth="1"/>
    <col min="10209" max="10209" width="40.33203125" style="18" customWidth="1"/>
    <col min="10210" max="10210" width="14.33203125" style="18" customWidth="1"/>
    <col min="10211" max="10211" width="13.44140625" style="18" customWidth="1"/>
    <col min="10212" max="10212" width="13.109375" style="18" customWidth="1"/>
    <col min="10213" max="10215" width="0" style="18" hidden="1" customWidth="1"/>
    <col min="10216" max="10216" width="15.109375" style="18" customWidth="1"/>
    <col min="10217" max="10463" width="8.88671875" style="18"/>
    <col min="10464" max="10464" width="7.5546875" style="18" customWidth="1"/>
    <col min="10465" max="10465" width="40.33203125" style="18" customWidth="1"/>
    <col min="10466" max="10466" width="14.33203125" style="18" customWidth="1"/>
    <col min="10467" max="10467" width="13.44140625" style="18" customWidth="1"/>
    <col min="10468" max="10468" width="13.109375" style="18" customWidth="1"/>
    <col min="10469" max="10471" width="0" style="18" hidden="1" customWidth="1"/>
    <col min="10472" max="10472" width="15.109375" style="18" customWidth="1"/>
    <col min="10473" max="10719" width="8.88671875" style="18"/>
    <col min="10720" max="10720" width="7.5546875" style="18" customWidth="1"/>
    <col min="10721" max="10721" width="40.33203125" style="18" customWidth="1"/>
    <col min="10722" max="10722" width="14.33203125" style="18" customWidth="1"/>
    <col min="10723" max="10723" width="13.44140625" style="18" customWidth="1"/>
    <col min="10724" max="10724" width="13.109375" style="18" customWidth="1"/>
    <col min="10725" max="10727" width="0" style="18" hidden="1" customWidth="1"/>
    <col min="10728" max="10728" width="15.109375" style="18" customWidth="1"/>
    <col min="10729" max="10975" width="8.88671875" style="18"/>
    <col min="10976" max="10976" width="7.5546875" style="18" customWidth="1"/>
    <col min="10977" max="10977" width="40.33203125" style="18" customWidth="1"/>
    <col min="10978" max="10978" width="14.33203125" style="18" customWidth="1"/>
    <col min="10979" max="10979" width="13.44140625" style="18" customWidth="1"/>
    <col min="10980" max="10980" width="13.109375" style="18" customWidth="1"/>
    <col min="10981" max="10983" width="0" style="18" hidden="1" customWidth="1"/>
    <col min="10984" max="10984" width="15.109375" style="18" customWidth="1"/>
    <col min="10985" max="11231" width="8.88671875" style="18"/>
    <col min="11232" max="11232" width="7.5546875" style="18" customWidth="1"/>
    <col min="11233" max="11233" width="40.33203125" style="18" customWidth="1"/>
    <col min="11234" max="11234" width="14.33203125" style="18" customWidth="1"/>
    <col min="11235" max="11235" width="13.44140625" style="18" customWidth="1"/>
    <col min="11236" max="11236" width="13.109375" style="18" customWidth="1"/>
    <col min="11237" max="11239" width="0" style="18" hidden="1" customWidth="1"/>
    <col min="11240" max="11240" width="15.109375" style="18" customWidth="1"/>
    <col min="11241" max="11487" width="8.88671875" style="18"/>
    <col min="11488" max="11488" width="7.5546875" style="18" customWidth="1"/>
    <col min="11489" max="11489" width="40.33203125" style="18" customWidth="1"/>
    <col min="11490" max="11490" width="14.33203125" style="18" customWidth="1"/>
    <col min="11491" max="11491" width="13.44140625" style="18" customWidth="1"/>
    <col min="11492" max="11492" width="13.109375" style="18" customWidth="1"/>
    <col min="11493" max="11495" width="0" style="18" hidden="1" customWidth="1"/>
    <col min="11496" max="11496" width="15.109375" style="18" customWidth="1"/>
    <col min="11497" max="11743" width="8.88671875" style="18"/>
    <col min="11744" max="11744" width="7.5546875" style="18" customWidth="1"/>
    <col min="11745" max="11745" width="40.33203125" style="18" customWidth="1"/>
    <col min="11746" max="11746" width="14.33203125" style="18" customWidth="1"/>
    <col min="11747" max="11747" width="13.44140625" style="18" customWidth="1"/>
    <col min="11748" max="11748" width="13.109375" style="18" customWidth="1"/>
    <col min="11749" max="11751" width="0" style="18" hidden="1" customWidth="1"/>
    <col min="11752" max="11752" width="15.109375" style="18" customWidth="1"/>
    <col min="11753" max="11999" width="8.88671875" style="18"/>
    <col min="12000" max="12000" width="7.5546875" style="18" customWidth="1"/>
    <col min="12001" max="12001" width="40.33203125" style="18" customWidth="1"/>
    <col min="12002" max="12002" width="14.33203125" style="18" customWidth="1"/>
    <col min="12003" max="12003" width="13.44140625" style="18" customWidth="1"/>
    <col min="12004" max="12004" width="13.109375" style="18" customWidth="1"/>
    <col min="12005" max="12007" width="0" style="18" hidden="1" customWidth="1"/>
    <col min="12008" max="12008" width="15.109375" style="18" customWidth="1"/>
    <col min="12009" max="12255" width="8.88671875" style="18"/>
    <col min="12256" max="12256" width="7.5546875" style="18" customWidth="1"/>
    <col min="12257" max="12257" width="40.33203125" style="18" customWidth="1"/>
    <col min="12258" max="12258" width="14.33203125" style="18" customWidth="1"/>
    <col min="12259" max="12259" width="13.44140625" style="18" customWidth="1"/>
    <col min="12260" max="12260" width="13.109375" style="18" customWidth="1"/>
    <col min="12261" max="12263" width="0" style="18" hidden="1" customWidth="1"/>
    <col min="12264" max="12264" width="15.109375" style="18" customWidth="1"/>
    <col min="12265" max="12511" width="8.88671875" style="18"/>
    <col min="12512" max="12512" width="7.5546875" style="18" customWidth="1"/>
    <col min="12513" max="12513" width="40.33203125" style="18" customWidth="1"/>
    <col min="12514" max="12514" width="14.33203125" style="18" customWidth="1"/>
    <col min="12515" max="12515" width="13.44140625" style="18" customWidth="1"/>
    <col min="12516" max="12516" width="13.109375" style="18" customWidth="1"/>
    <col min="12517" max="12519" width="0" style="18" hidden="1" customWidth="1"/>
    <col min="12520" max="12520" width="15.109375" style="18" customWidth="1"/>
    <col min="12521" max="12767" width="8.88671875" style="18"/>
    <col min="12768" max="12768" width="7.5546875" style="18" customWidth="1"/>
    <col min="12769" max="12769" width="40.33203125" style="18" customWidth="1"/>
    <col min="12770" max="12770" width="14.33203125" style="18" customWidth="1"/>
    <col min="12771" max="12771" width="13.44140625" style="18" customWidth="1"/>
    <col min="12772" max="12772" width="13.109375" style="18" customWidth="1"/>
    <col min="12773" max="12775" width="0" style="18" hidden="1" customWidth="1"/>
    <col min="12776" max="12776" width="15.109375" style="18" customWidth="1"/>
    <col min="12777" max="13023" width="8.88671875" style="18"/>
    <col min="13024" max="13024" width="7.5546875" style="18" customWidth="1"/>
    <col min="13025" max="13025" width="40.33203125" style="18" customWidth="1"/>
    <col min="13026" max="13026" width="14.33203125" style="18" customWidth="1"/>
    <col min="13027" max="13027" width="13.44140625" style="18" customWidth="1"/>
    <col min="13028" max="13028" width="13.109375" style="18" customWidth="1"/>
    <col min="13029" max="13031" width="0" style="18" hidden="1" customWidth="1"/>
    <col min="13032" max="13032" width="15.109375" style="18" customWidth="1"/>
    <col min="13033" max="13279" width="8.88671875" style="18"/>
    <col min="13280" max="13280" width="7.5546875" style="18" customWidth="1"/>
    <col min="13281" max="13281" width="40.33203125" style="18" customWidth="1"/>
    <col min="13282" max="13282" width="14.33203125" style="18" customWidth="1"/>
    <col min="13283" max="13283" width="13.44140625" style="18" customWidth="1"/>
    <col min="13284" max="13284" width="13.109375" style="18" customWidth="1"/>
    <col min="13285" max="13287" width="0" style="18" hidden="1" customWidth="1"/>
    <col min="13288" max="13288" width="15.109375" style="18" customWidth="1"/>
    <col min="13289" max="13535" width="8.88671875" style="18"/>
    <col min="13536" max="13536" width="7.5546875" style="18" customWidth="1"/>
    <col min="13537" max="13537" width="40.33203125" style="18" customWidth="1"/>
    <col min="13538" max="13538" width="14.33203125" style="18" customWidth="1"/>
    <col min="13539" max="13539" width="13.44140625" style="18" customWidth="1"/>
    <col min="13540" max="13540" width="13.109375" style="18" customWidth="1"/>
    <col min="13541" max="13543" width="0" style="18" hidden="1" customWidth="1"/>
    <col min="13544" max="13544" width="15.109375" style="18" customWidth="1"/>
    <col min="13545" max="13791" width="8.88671875" style="18"/>
    <col min="13792" max="13792" width="7.5546875" style="18" customWidth="1"/>
    <col min="13793" max="13793" width="40.33203125" style="18" customWidth="1"/>
    <col min="13794" max="13794" width="14.33203125" style="18" customWidth="1"/>
    <col min="13795" max="13795" width="13.44140625" style="18" customWidth="1"/>
    <col min="13796" max="13796" width="13.109375" style="18" customWidth="1"/>
    <col min="13797" max="13799" width="0" style="18" hidden="1" customWidth="1"/>
    <col min="13800" max="13800" width="15.109375" style="18" customWidth="1"/>
    <col min="13801" max="14047" width="8.88671875" style="18"/>
    <col min="14048" max="14048" width="7.5546875" style="18" customWidth="1"/>
    <col min="14049" max="14049" width="40.33203125" style="18" customWidth="1"/>
    <col min="14050" max="14050" width="14.33203125" style="18" customWidth="1"/>
    <col min="14051" max="14051" width="13.44140625" style="18" customWidth="1"/>
    <col min="14052" max="14052" width="13.109375" style="18" customWidth="1"/>
    <col min="14053" max="14055" width="0" style="18" hidden="1" customWidth="1"/>
    <col min="14056" max="14056" width="15.109375" style="18" customWidth="1"/>
    <col min="14057" max="14303" width="8.88671875" style="18"/>
    <col min="14304" max="14304" width="7.5546875" style="18" customWidth="1"/>
    <col min="14305" max="14305" width="40.33203125" style="18" customWidth="1"/>
    <col min="14306" max="14306" width="14.33203125" style="18" customWidth="1"/>
    <col min="14307" max="14307" width="13.44140625" style="18" customWidth="1"/>
    <col min="14308" max="14308" width="13.109375" style="18" customWidth="1"/>
    <col min="14309" max="14311" width="0" style="18" hidden="1" customWidth="1"/>
    <col min="14312" max="14312" width="15.109375" style="18" customWidth="1"/>
    <col min="14313" max="14559" width="8.88671875" style="18"/>
    <col min="14560" max="14560" width="7.5546875" style="18" customWidth="1"/>
    <col min="14561" max="14561" width="40.33203125" style="18" customWidth="1"/>
    <col min="14562" max="14562" width="14.33203125" style="18" customWidth="1"/>
    <col min="14563" max="14563" width="13.44140625" style="18" customWidth="1"/>
    <col min="14564" max="14564" width="13.109375" style="18" customWidth="1"/>
    <col min="14565" max="14567" width="0" style="18" hidden="1" customWidth="1"/>
    <col min="14568" max="14568" width="15.109375" style="18" customWidth="1"/>
    <col min="14569" max="14815" width="8.88671875" style="18"/>
    <col min="14816" max="14816" width="7.5546875" style="18" customWidth="1"/>
    <col min="14817" max="14817" width="40.33203125" style="18" customWidth="1"/>
    <col min="14818" max="14818" width="14.33203125" style="18" customWidth="1"/>
    <col min="14819" max="14819" width="13.44140625" style="18" customWidth="1"/>
    <col min="14820" max="14820" width="13.109375" style="18" customWidth="1"/>
    <col min="14821" max="14823" width="0" style="18" hidden="1" customWidth="1"/>
    <col min="14824" max="14824" width="15.109375" style="18" customWidth="1"/>
    <col min="14825" max="15071" width="8.88671875" style="18"/>
    <col min="15072" max="15072" width="7.5546875" style="18" customWidth="1"/>
    <col min="15073" max="15073" width="40.33203125" style="18" customWidth="1"/>
    <col min="15074" max="15074" width="14.33203125" style="18" customWidth="1"/>
    <col min="15075" max="15075" width="13.44140625" style="18" customWidth="1"/>
    <col min="15076" max="15076" width="13.109375" style="18" customWidth="1"/>
    <col min="15077" max="15079" width="0" style="18" hidden="1" customWidth="1"/>
    <col min="15080" max="15080" width="15.109375" style="18" customWidth="1"/>
    <col min="15081" max="15327" width="8.88671875" style="18"/>
    <col min="15328" max="15328" width="7.5546875" style="18" customWidth="1"/>
    <col min="15329" max="15329" width="40.33203125" style="18" customWidth="1"/>
    <col min="15330" max="15330" width="14.33203125" style="18" customWidth="1"/>
    <col min="15331" max="15331" width="13.44140625" style="18" customWidth="1"/>
    <col min="15332" max="15332" width="13.109375" style="18" customWidth="1"/>
    <col min="15333" max="15335" width="0" style="18" hidden="1" customWidth="1"/>
    <col min="15336" max="15336" width="15.109375" style="18" customWidth="1"/>
    <col min="15337" max="15583" width="8.88671875" style="18"/>
    <col min="15584" max="15584" width="7.5546875" style="18" customWidth="1"/>
    <col min="15585" max="15585" width="40.33203125" style="18" customWidth="1"/>
    <col min="15586" max="15586" width="14.33203125" style="18" customWidth="1"/>
    <col min="15587" max="15587" width="13.44140625" style="18" customWidth="1"/>
    <col min="15588" max="15588" width="13.109375" style="18" customWidth="1"/>
    <col min="15589" max="15591" width="0" style="18" hidden="1" customWidth="1"/>
    <col min="15592" max="15592" width="15.109375" style="18" customWidth="1"/>
    <col min="15593" max="15839" width="8.88671875" style="18"/>
    <col min="15840" max="15840" width="7.5546875" style="18" customWidth="1"/>
    <col min="15841" max="15841" width="40.33203125" style="18" customWidth="1"/>
    <col min="15842" max="15842" width="14.33203125" style="18" customWidth="1"/>
    <col min="15843" max="15843" width="13.44140625" style="18" customWidth="1"/>
    <col min="15844" max="15844" width="13.109375" style="18" customWidth="1"/>
    <col min="15845" max="15847" width="0" style="18" hidden="1" customWidth="1"/>
    <col min="15848" max="15848" width="15.109375" style="18" customWidth="1"/>
    <col min="15849" max="16095" width="8.88671875" style="18"/>
    <col min="16096" max="16096" width="7.5546875" style="18" customWidth="1"/>
    <col min="16097" max="16097" width="40.33203125" style="18" customWidth="1"/>
    <col min="16098" max="16098" width="14.33203125" style="18" customWidth="1"/>
    <col min="16099" max="16099" width="13.44140625" style="18" customWidth="1"/>
    <col min="16100" max="16100" width="13.109375" style="18" customWidth="1"/>
    <col min="16101" max="16103" width="0" style="18" hidden="1" customWidth="1"/>
    <col min="16104" max="16104" width="15.109375" style="18" customWidth="1"/>
    <col min="16105" max="16363" width="8.88671875" style="18"/>
    <col min="16364" max="16384" width="9.109375" style="18" customWidth="1"/>
  </cols>
  <sheetData>
    <row r="1" spans="1:11">
      <c r="C1" s="15"/>
      <c r="E1" s="15" t="s">
        <v>12</v>
      </c>
    </row>
    <row r="2" spans="1:11">
      <c r="C2" s="15"/>
      <c r="E2" s="15" t="s">
        <v>767</v>
      </c>
    </row>
    <row r="3" spans="1:11" s="22" customFormat="1">
      <c r="C3" s="15"/>
      <c r="D3" s="100"/>
      <c r="E3" s="15" t="s">
        <v>13</v>
      </c>
    </row>
    <row r="4" spans="1:11" s="22" customFormat="1" ht="12">
      <c r="D4" s="100"/>
    </row>
    <row r="5" spans="1:11" s="22" customFormat="1" ht="15.6">
      <c r="A5" s="11" t="s">
        <v>561</v>
      </c>
      <c r="B5" s="11"/>
      <c r="C5" s="11"/>
      <c r="D5" s="11"/>
      <c r="E5" s="11"/>
    </row>
    <row r="6" spans="1:11" s="22" customFormat="1" ht="15.6">
      <c r="A6" s="11" t="s">
        <v>530</v>
      </c>
      <c r="B6" s="11"/>
      <c r="C6" s="11"/>
      <c r="D6" s="11"/>
      <c r="E6" s="11"/>
    </row>
    <row r="7" spans="1:11" s="22" customFormat="1" ht="14.4" customHeight="1">
      <c r="A7" s="168" t="s">
        <v>562</v>
      </c>
      <c r="B7" s="168"/>
      <c r="C7" s="168"/>
      <c r="D7" s="168"/>
      <c r="E7" s="168"/>
    </row>
    <row r="8" spans="1:11" s="22" customFormat="1" ht="12">
      <c r="B8" s="23"/>
      <c r="C8" s="23"/>
      <c r="D8" s="100"/>
    </row>
    <row r="9" spans="1:11" ht="32.4" customHeight="1">
      <c r="A9" s="162" t="s">
        <v>3</v>
      </c>
      <c r="B9" s="160" t="s">
        <v>29</v>
      </c>
      <c r="C9" s="60" t="s">
        <v>570</v>
      </c>
      <c r="D9" s="87" t="s">
        <v>765</v>
      </c>
      <c r="E9" s="166" t="s">
        <v>28</v>
      </c>
    </row>
    <row r="10" spans="1:11" ht="13.8">
      <c r="A10" s="163"/>
      <c r="B10" s="161"/>
      <c r="C10" s="61" t="s">
        <v>563</v>
      </c>
      <c r="D10" s="88" t="s">
        <v>563</v>
      </c>
      <c r="E10" s="167"/>
    </row>
    <row r="11" spans="1:11" s="22" customFormat="1" ht="12">
      <c r="A11" s="25">
        <v>1</v>
      </c>
      <c r="B11" s="25">
        <v>2</v>
      </c>
      <c r="C11" s="26">
        <v>3</v>
      </c>
      <c r="D11" s="102">
        <v>4</v>
      </c>
      <c r="E11" s="25" t="s">
        <v>571</v>
      </c>
    </row>
    <row r="12" spans="1:11" ht="19.95" customHeight="1">
      <c r="A12" s="164" t="s">
        <v>569</v>
      </c>
      <c r="B12" s="165"/>
      <c r="C12" s="89">
        <f>SUM(C13:C64)</f>
        <v>25083723</v>
      </c>
      <c r="D12" s="89">
        <f>SUM(D13:D64)</f>
        <v>148880</v>
      </c>
      <c r="E12" s="89">
        <f>SUM(E13:E64)</f>
        <v>25232603</v>
      </c>
      <c r="F12" s="71"/>
      <c r="G12" s="106"/>
      <c r="H12" s="106"/>
      <c r="I12" s="106"/>
      <c r="K12" s="28"/>
    </row>
    <row r="13" spans="1:11" s="34" customFormat="1" ht="25.2" customHeight="1">
      <c r="A13" s="32">
        <v>1</v>
      </c>
      <c r="B13" s="64" t="s">
        <v>14</v>
      </c>
      <c r="C13" s="90">
        <v>82176</v>
      </c>
      <c r="D13" s="147"/>
      <c r="E13" s="90">
        <f>C13+D13</f>
        <v>82176</v>
      </c>
      <c r="F13" s="28"/>
      <c r="G13" s="72"/>
      <c r="H13" s="72"/>
      <c r="I13" s="72"/>
    </row>
    <row r="14" spans="1:11" s="34" customFormat="1" ht="25.2" customHeight="1">
      <c r="A14" s="144">
        <v>2</v>
      </c>
      <c r="B14" s="36" t="s">
        <v>741</v>
      </c>
      <c r="C14" s="91">
        <v>0</v>
      </c>
      <c r="D14" s="145">
        <v>250000</v>
      </c>
      <c r="E14" s="91">
        <f>C14+D14</f>
        <v>250000</v>
      </c>
      <c r="F14" s="28"/>
      <c r="G14" s="72"/>
      <c r="H14" s="72"/>
    </row>
    <row r="15" spans="1:11" s="34" customFormat="1" ht="25.2" customHeight="1">
      <c r="A15" s="33">
        <v>3</v>
      </c>
      <c r="B15" s="36" t="s">
        <v>15</v>
      </c>
      <c r="C15" s="91">
        <v>1470171</v>
      </c>
      <c r="D15" s="145"/>
      <c r="E15" s="91">
        <f>C15+D15</f>
        <v>1470171</v>
      </c>
      <c r="F15" s="28"/>
      <c r="G15" s="72"/>
      <c r="H15" s="72"/>
    </row>
    <row r="16" spans="1:11" s="34" customFormat="1" ht="25.2" customHeight="1">
      <c r="A16" s="33">
        <v>4</v>
      </c>
      <c r="B16" s="36" t="s">
        <v>16</v>
      </c>
      <c r="C16" s="91">
        <v>798386</v>
      </c>
      <c r="D16" s="145"/>
      <c r="E16" s="91">
        <f t="shared" ref="E16:E64" si="0">C16+D16</f>
        <v>798386</v>
      </c>
      <c r="F16" s="28"/>
      <c r="G16" s="72"/>
      <c r="H16" s="72"/>
    </row>
    <row r="17" spans="1:8" s="34" customFormat="1" ht="25.2" customHeight="1">
      <c r="A17" s="144">
        <v>5</v>
      </c>
      <c r="B17" s="36" t="s">
        <v>766</v>
      </c>
      <c r="C17" s="91">
        <v>525078</v>
      </c>
      <c r="D17" s="145">
        <v>4284</v>
      </c>
      <c r="E17" s="91">
        <f t="shared" si="0"/>
        <v>529362</v>
      </c>
      <c r="F17" s="28"/>
      <c r="G17" s="72"/>
      <c r="H17" s="72"/>
    </row>
    <row r="18" spans="1:8" s="34" customFormat="1" ht="25.2" customHeight="1">
      <c r="A18" s="33">
        <v>6</v>
      </c>
      <c r="B18" s="36" t="s">
        <v>567</v>
      </c>
      <c r="C18" s="91">
        <v>838834</v>
      </c>
      <c r="D18" s="145"/>
      <c r="E18" s="91">
        <f t="shared" si="0"/>
        <v>838834</v>
      </c>
      <c r="F18" s="28"/>
      <c r="G18" s="72"/>
      <c r="H18" s="72"/>
    </row>
    <row r="19" spans="1:8" s="34" customFormat="1" ht="25.2" customHeight="1">
      <c r="A19" s="33">
        <v>7</v>
      </c>
      <c r="B19" s="36" t="s">
        <v>17</v>
      </c>
      <c r="C19" s="91">
        <v>61979</v>
      </c>
      <c r="D19" s="145"/>
      <c r="E19" s="91">
        <f t="shared" si="0"/>
        <v>61979</v>
      </c>
      <c r="F19" s="28"/>
      <c r="G19" s="72"/>
      <c r="H19" s="72"/>
    </row>
    <row r="20" spans="1:8" s="34" customFormat="1" ht="25.2" customHeight="1">
      <c r="A20" s="144">
        <v>8</v>
      </c>
      <c r="B20" s="27" t="s">
        <v>568</v>
      </c>
      <c r="C20" s="91">
        <v>143368</v>
      </c>
      <c r="D20" s="145">
        <v>-1</v>
      </c>
      <c r="E20" s="91">
        <f t="shared" si="0"/>
        <v>143367</v>
      </c>
      <c r="F20" s="28"/>
      <c r="G20" s="72"/>
      <c r="H20" s="72"/>
    </row>
    <row r="21" spans="1:8" s="34" customFormat="1" ht="25.2" customHeight="1">
      <c r="A21" s="33">
        <v>9</v>
      </c>
      <c r="B21" s="36" t="s">
        <v>18</v>
      </c>
      <c r="C21" s="91">
        <v>2111560</v>
      </c>
      <c r="D21" s="145"/>
      <c r="E21" s="91">
        <f t="shared" si="0"/>
        <v>2111560</v>
      </c>
      <c r="F21" s="28"/>
      <c r="G21" s="72"/>
      <c r="H21" s="72"/>
    </row>
    <row r="22" spans="1:8" s="34" customFormat="1" ht="25.2" customHeight="1">
      <c r="A22" s="33">
        <v>10</v>
      </c>
      <c r="B22" s="37" t="s">
        <v>19</v>
      </c>
      <c r="C22" s="91">
        <v>12898602</v>
      </c>
      <c r="D22" s="145"/>
      <c r="E22" s="91">
        <f t="shared" si="0"/>
        <v>12898602</v>
      </c>
      <c r="F22" s="28"/>
      <c r="G22" s="72"/>
      <c r="H22" s="72"/>
    </row>
    <row r="23" spans="1:8" s="34" customFormat="1" ht="25.2" customHeight="1">
      <c r="A23" s="144">
        <v>11</v>
      </c>
      <c r="B23" s="37" t="s">
        <v>20</v>
      </c>
      <c r="C23" s="91">
        <v>813537</v>
      </c>
      <c r="D23" s="145"/>
      <c r="E23" s="91">
        <f t="shared" si="0"/>
        <v>813537</v>
      </c>
      <c r="F23" s="28"/>
      <c r="G23" s="72"/>
      <c r="H23" s="72"/>
    </row>
    <row r="24" spans="1:8" s="34" customFormat="1" ht="25.2" customHeight="1">
      <c r="A24" s="33">
        <v>12</v>
      </c>
      <c r="B24" s="37" t="s">
        <v>716</v>
      </c>
      <c r="C24" s="91">
        <v>9704</v>
      </c>
      <c r="D24" s="145">
        <v>325</v>
      </c>
      <c r="E24" s="91">
        <f t="shared" si="0"/>
        <v>10029</v>
      </c>
      <c r="F24" s="28"/>
    </row>
    <row r="25" spans="1:8" s="34" customFormat="1" ht="25.2" customHeight="1">
      <c r="A25" s="33">
        <v>13</v>
      </c>
      <c r="B25" s="37" t="s">
        <v>668</v>
      </c>
      <c r="C25" s="91">
        <v>4177</v>
      </c>
      <c r="D25" s="145"/>
      <c r="E25" s="91">
        <f t="shared" si="0"/>
        <v>4177</v>
      </c>
      <c r="F25" s="28"/>
      <c r="G25" s="72"/>
      <c r="H25" s="72"/>
    </row>
    <row r="26" spans="1:8" s="34" customFormat="1" ht="25.2" customHeight="1">
      <c r="A26" s="144">
        <v>14</v>
      </c>
      <c r="B26" s="37" t="s">
        <v>672</v>
      </c>
      <c r="C26" s="91">
        <v>5616</v>
      </c>
      <c r="D26" s="145"/>
      <c r="E26" s="91">
        <f t="shared" si="0"/>
        <v>5616</v>
      </c>
      <c r="F26" s="28"/>
      <c r="G26" s="72"/>
      <c r="H26" s="72"/>
    </row>
    <row r="27" spans="1:8" s="34" customFormat="1" ht="25.2" customHeight="1">
      <c r="A27" s="33">
        <v>15</v>
      </c>
      <c r="B27" s="37" t="s">
        <v>669</v>
      </c>
      <c r="C27" s="91">
        <v>5897</v>
      </c>
      <c r="D27" s="145"/>
      <c r="E27" s="91">
        <f t="shared" si="0"/>
        <v>5897</v>
      </c>
      <c r="F27" s="28"/>
      <c r="G27" s="72"/>
      <c r="H27" s="72"/>
    </row>
    <row r="28" spans="1:8" s="34" customFormat="1" ht="25.2" customHeight="1">
      <c r="A28" s="33">
        <v>16</v>
      </c>
      <c r="B28" s="37" t="s">
        <v>21</v>
      </c>
      <c r="C28" s="91">
        <v>1206637</v>
      </c>
      <c r="D28" s="145">
        <v>-303323</v>
      </c>
      <c r="E28" s="91">
        <f t="shared" si="0"/>
        <v>903314</v>
      </c>
      <c r="F28" s="28"/>
      <c r="G28" s="72"/>
      <c r="H28" s="72"/>
    </row>
    <row r="29" spans="1:8" s="34" customFormat="1" ht="25.2" customHeight="1">
      <c r="A29" s="144">
        <v>17</v>
      </c>
      <c r="B29" s="36" t="s">
        <v>745</v>
      </c>
      <c r="C29" s="145">
        <v>1113040</v>
      </c>
      <c r="D29" s="145">
        <v>134522</v>
      </c>
      <c r="E29" s="145">
        <f t="shared" si="0"/>
        <v>1247562</v>
      </c>
      <c r="F29" s="28"/>
      <c r="G29" s="72"/>
      <c r="H29" s="72"/>
    </row>
    <row r="30" spans="1:8" s="34" customFormat="1" ht="25.2" customHeight="1">
      <c r="A30" s="33">
        <v>18</v>
      </c>
      <c r="B30" s="36" t="s">
        <v>746</v>
      </c>
      <c r="C30" s="145">
        <v>1822</v>
      </c>
      <c r="D30" s="145">
        <v>130</v>
      </c>
      <c r="E30" s="145">
        <f>C30+D30</f>
        <v>1952</v>
      </c>
      <c r="F30" s="28"/>
      <c r="G30" s="72"/>
      <c r="H30" s="72"/>
    </row>
    <row r="31" spans="1:8" s="34" customFormat="1" ht="39.6">
      <c r="A31" s="33">
        <v>19</v>
      </c>
      <c r="B31" s="27" t="s">
        <v>744</v>
      </c>
      <c r="C31" s="145">
        <v>2603</v>
      </c>
      <c r="D31" s="145"/>
      <c r="E31" s="145">
        <f t="shared" si="0"/>
        <v>2603</v>
      </c>
      <c r="F31" s="28"/>
      <c r="G31" s="72"/>
      <c r="H31" s="72"/>
    </row>
    <row r="32" spans="1:8" s="34" customFormat="1" ht="44.4" customHeight="1">
      <c r="A32" s="144">
        <v>20</v>
      </c>
      <c r="B32" s="27" t="s">
        <v>751</v>
      </c>
      <c r="C32" s="145">
        <v>23859</v>
      </c>
      <c r="D32" s="145">
        <v>2937</v>
      </c>
      <c r="E32" s="145">
        <f t="shared" si="0"/>
        <v>26796</v>
      </c>
      <c r="G32" s="72"/>
      <c r="H32" s="72"/>
    </row>
    <row r="33" spans="1:9" s="34" customFormat="1" ht="40.200000000000003" customHeight="1">
      <c r="A33" s="33">
        <v>21</v>
      </c>
      <c r="B33" s="27" t="s">
        <v>752</v>
      </c>
      <c r="C33" s="145">
        <v>64692</v>
      </c>
      <c r="D33" s="145">
        <v>3353</v>
      </c>
      <c r="E33" s="145">
        <f t="shared" si="0"/>
        <v>68045</v>
      </c>
      <c r="F33" s="28"/>
      <c r="G33" s="72"/>
      <c r="H33" s="72"/>
      <c r="I33" s="28"/>
    </row>
    <row r="34" spans="1:9" s="34" customFormat="1" ht="40.200000000000003" customHeight="1">
      <c r="A34" s="33">
        <v>22</v>
      </c>
      <c r="B34" s="27" t="s">
        <v>753</v>
      </c>
      <c r="C34" s="145">
        <v>908</v>
      </c>
      <c r="D34" s="145"/>
      <c r="E34" s="145">
        <v>908</v>
      </c>
      <c r="F34" s="28"/>
      <c r="G34" s="72"/>
      <c r="H34" s="72"/>
      <c r="I34" s="28"/>
    </row>
    <row r="35" spans="1:9" s="34" customFormat="1" ht="40.200000000000003" customHeight="1">
      <c r="A35" s="144">
        <v>23</v>
      </c>
      <c r="B35" s="27" t="s">
        <v>754</v>
      </c>
      <c r="C35" s="145">
        <v>14171</v>
      </c>
      <c r="D35" s="145"/>
      <c r="E35" s="145">
        <v>14171</v>
      </c>
      <c r="F35" s="28"/>
      <c r="G35" s="72"/>
      <c r="H35" s="72"/>
      <c r="I35" s="28"/>
    </row>
    <row r="36" spans="1:9" s="34" customFormat="1" ht="40.200000000000003" customHeight="1">
      <c r="A36" s="33">
        <v>24</v>
      </c>
      <c r="B36" s="27" t="s">
        <v>756</v>
      </c>
      <c r="C36" s="145">
        <v>7086</v>
      </c>
      <c r="D36" s="145"/>
      <c r="E36" s="145">
        <v>7086</v>
      </c>
      <c r="F36" s="28"/>
      <c r="G36" s="72"/>
      <c r="H36" s="72"/>
      <c r="I36" s="28"/>
    </row>
    <row r="37" spans="1:9" s="34" customFormat="1" ht="40.200000000000003" customHeight="1">
      <c r="A37" s="33">
        <v>25</v>
      </c>
      <c r="B37" s="27" t="s">
        <v>755</v>
      </c>
      <c r="C37" s="145">
        <f>18590+16965</f>
        <v>35555</v>
      </c>
      <c r="D37" s="145"/>
      <c r="E37" s="145">
        <f>18590+16965</f>
        <v>35555</v>
      </c>
      <c r="F37" s="28"/>
      <c r="G37" s="72"/>
      <c r="H37" s="72"/>
      <c r="I37" s="28"/>
    </row>
    <row r="38" spans="1:9" s="34" customFormat="1" ht="30" customHeight="1">
      <c r="A38" s="144">
        <v>26</v>
      </c>
      <c r="B38" s="27" t="s">
        <v>747</v>
      </c>
      <c r="C38" s="145">
        <v>82020</v>
      </c>
      <c r="D38" s="145">
        <v>-1500</v>
      </c>
      <c r="E38" s="145">
        <f t="shared" si="0"/>
        <v>80520</v>
      </c>
      <c r="F38" s="28"/>
      <c r="G38" s="72"/>
      <c r="H38" s="72"/>
    </row>
    <row r="39" spans="1:9" s="34" customFormat="1" ht="39.6">
      <c r="A39" s="33">
        <v>27</v>
      </c>
      <c r="B39" s="27" t="s">
        <v>748</v>
      </c>
      <c r="C39" s="145">
        <v>106956</v>
      </c>
      <c r="D39" s="145"/>
      <c r="E39" s="145">
        <f t="shared" si="0"/>
        <v>106956</v>
      </c>
      <c r="F39" s="28"/>
      <c r="G39" s="72"/>
      <c r="H39" s="72"/>
    </row>
    <row r="40" spans="1:9" s="34" customFormat="1" ht="25.2" customHeight="1">
      <c r="A40" s="33">
        <v>28</v>
      </c>
      <c r="B40" s="27" t="s">
        <v>749</v>
      </c>
      <c r="C40" s="145">
        <v>238800</v>
      </c>
      <c r="D40" s="145">
        <v>-10000</v>
      </c>
      <c r="E40" s="145">
        <f t="shared" si="0"/>
        <v>228800</v>
      </c>
      <c r="F40" s="28"/>
      <c r="G40" s="72"/>
      <c r="H40" s="72"/>
    </row>
    <row r="41" spans="1:9" s="34" customFormat="1" ht="25.2" customHeight="1">
      <c r="A41" s="144">
        <v>29</v>
      </c>
      <c r="B41" s="27" t="s">
        <v>750</v>
      </c>
      <c r="C41" s="145">
        <v>33600</v>
      </c>
      <c r="D41" s="145"/>
      <c r="E41" s="145">
        <f t="shared" si="0"/>
        <v>33600</v>
      </c>
      <c r="F41" s="28"/>
      <c r="G41" s="72"/>
      <c r="H41" s="72"/>
    </row>
    <row r="42" spans="1:9" s="34" customFormat="1" ht="25.2" customHeight="1">
      <c r="A42" s="33">
        <v>30</v>
      </c>
      <c r="B42" s="37" t="s">
        <v>22</v>
      </c>
      <c r="C42" s="91">
        <v>64475</v>
      </c>
      <c r="D42" s="145"/>
      <c r="E42" s="91">
        <f t="shared" si="0"/>
        <v>64475</v>
      </c>
      <c r="F42" s="28"/>
      <c r="G42" s="72"/>
      <c r="H42" s="72"/>
    </row>
    <row r="43" spans="1:9" s="34" customFormat="1" ht="25.2" customHeight="1">
      <c r="A43" s="33">
        <v>31</v>
      </c>
      <c r="B43" s="37" t="s">
        <v>694</v>
      </c>
      <c r="C43" s="91">
        <v>48812</v>
      </c>
      <c r="D43" s="145">
        <v>3812</v>
      </c>
      <c r="E43" s="91">
        <f t="shared" si="0"/>
        <v>52624</v>
      </c>
      <c r="F43" s="28"/>
      <c r="G43" s="72"/>
      <c r="H43" s="72"/>
    </row>
    <row r="44" spans="1:9" s="34" customFormat="1" ht="25.2" customHeight="1">
      <c r="A44" s="144">
        <v>32</v>
      </c>
      <c r="B44" s="37" t="s">
        <v>695</v>
      </c>
      <c r="C44" s="91">
        <v>70120</v>
      </c>
      <c r="D44" s="145"/>
      <c r="E44" s="91">
        <f t="shared" si="0"/>
        <v>70120</v>
      </c>
      <c r="F44" s="28"/>
      <c r="G44" s="72"/>
      <c r="H44" s="72"/>
    </row>
    <row r="45" spans="1:9" s="34" customFormat="1" ht="25.2" customHeight="1">
      <c r="A45" s="33">
        <v>33</v>
      </c>
      <c r="B45" s="37" t="s">
        <v>23</v>
      </c>
      <c r="C45" s="91">
        <v>1622119</v>
      </c>
      <c r="D45" s="145"/>
      <c r="E45" s="91">
        <f t="shared" si="0"/>
        <v>1622119</v>
      </c>
      <c r="F45" s="28"/>
      <c r="G45" s="72"/>
      <c r="H45" s="72"/>
    </row>
    <row r="46" spans="1:9" s="34" customFormat="1" ht="25.2" customHeight="1">
      <c r="A46" s="33">
        <v>34</v>
      </c>
      <c r="B46" s="37" t="s">
        <v>24</v>
      </c>
      <c r="C46" s="91">
        <v>16800</v>
      </c>
      <c r="D46" s="145">
        <v>6824</v>
      </c>
      <c r="E46" s="91">
        <f t="shared" si="0"/>
        <v>23624</v>
      </c>
      <c r="F46" s="28"/>
      <c r="G46" s="72"/>
      <c r="H46" s="72"/>
    </row>
    <row r="47" spans="1:9" s="34" customFormat="1" ht="26.4">
      <c r="A47" s="144">
        <v>35</v>
      </c>
      <c r="B47" s="37" t="s">
        <v>25</v>
      </c>
      <c r="C47" s="91">
        <v>156519</v>
      </c>
      <c r="D47" s="145"/>
      <c r="E47" s="91">
        <f t="shared" si="0"/>
        <v>156519</v>
      </c>
      <c r="F47" s="28"/>
      <c r="G47" s="72"/>
      <c r="H47" s="72"/>
    </row>
    <row r="48" spans="1:9" s="34" customFormat="1" ht="25.2" customHeight="1">
      <c r="A48" s="33">
        <v>36</v>
      </c>
      <c r="B48" s="37" t="s">
        <v>698</v>
      </c>
      <c r="C48" s="91">
        <v>8224</v>
      </c>
      <c r="D48" s="145"/>
      <c r="E48" s="91">
        <v>8224</v>
      </c>
      <c r="F48" s="28"/>
      <c r="G48" s="72"/>
      <c r="H48" s="72"/>
    </row>
    <row r="49" spans="1:8" s="34" customFormat="1" ht="25.2" customHeight="1">
      <c r="A49" s="33">
        <v>37</v>
      </c>
      <c r="B49" s="37" t="s">
        <v>699</v>
      </c>
      <c r="C49" s="91">
        <v>8505</v>
      </c>
      <c r="D49" s="145"/>
      <c r="E49" s="91">
        <v>8505</v>
      </c>
      <c r="F49" s="28"/>
      <c r="G49" s="72"/>
      <c r="H49" s="72"/>
    </row>
    <row r="50" spans="1:8" s="34" customFormat="1" ht="25.2" customHeight="1">
      <c r="A50" s="144">
        <v>38</v>
      </c>
      <c r="B50" s="37" t="s">
        <v>676</v>
      </c>
      <c r="C50" s="91">
        <v>7000</v>
      </c>
      <c r="D50" s="145"/>
      <c r="E50" s="91">
        <f t="shared" si="0"/>
        <v>7000</v>
      </c>
      <c r="F50" s="28"/>
      <c r="G50" s="72"/>
      <c r="H50" s="72"/>
    </row>
    <row r="51" spans="1:8" s="34" customFormat="1" ht="25.2" customHeight="1">
      <c r="A51" s="33">
        <v>39</v>
      </c>
      <c r="B51" s="37" t="s">
        <v>677</v>
      </c>
      <c r="C51" s="91">
        <v>8766</v>
      </c>
      <c r="D51" s="145"/>
      <c r="E51" s="91">
        <f t="shared" si="0"/>
        <v>8766</v>
      </c>
      <c r="F51" s="28"/>
      <c r="G51" s="72"/>
      <c r="H51" s="72"/>
    </row>
    <row r="52" spans="1:8" s="34" customFormat="1" ht="25.2" customHeight="1">
      <c r="A52" s="33">
        <v>40</v>
      </c>
      <c r="B52" s="37" t="s">
        <v>674</v>
      </c>
      <c r="C52" s="91">
        <v>48540</v>
      </c>
      <c r="D52" s="145">
        <v>49770</v>
      </c>
      <c r="E52" s="91">
        <f t="shared" si="0"/>
        <v>98310</v>
      </c>
      <c r="F52" s="28"/>
      <c r="G52" s="72"/>
      <c r="H52" s="72"/>
    </row>
    <row r="53" spans="1:8" s="34" customFormat="1" ht="25.2" customHeight="1">
      <c r="A53" s="144">
        <v>41</v>
      </c>
      <c r="B53" s="37" t="s">
        <v>675</v>
      </c>
      <c r="C53" s="91">
        <v>13365</v>
      </c>
      <c r="D53" s="145"/>
      <c r="E53" s="91">
        <f t="shared" si="0"/>
        <v>13365</v>
      </c>
      <c r="F53" s="28"/>
      <c r="G53" s="72"/>
      <c r="H53" s="72"/>
    </row>
    <row r="54" spans="1:8" s="34" customFormat="1" ht="26.4">
      <c r="A54" s="33">
        <v>42</v>
      </c>
      <c r="B54" s="37" t="s">
        <v>696</v>
      </c>
      <c r="C54" s="91">
        <v>11583</v>
      </c>
      <c r="D54" s="145"/>
      <c r="E54" s="91">
        <f t="shared" si="0"/>
        <v>11583</v>
      </c>
      <c r="F54" s="28"/>
      <c r="G54" s="72"/>
      <c r="H54" s="72"/>
    </row>
    <row r="55" spans="1:8" s="34" customFormat="1" ht="26.4">
      <c r="A55" s="33">
        <v>43</v>
      </c>
      <c r="B55" s="37" t="s">
        <v>697</v>
      </c>
      <c r="C55" s="91">
        <v>104907</v>
      </c>
      <c r="D55" s="145"/>
      <c r="E55" s="91">
        <f t="shared" si="0"/>
        <v>104907</v>
      </c>
      <c r="F55" s="28"/>
      <c r="G55" s="72"/>
      <c r="H55" s="72"/>
    </row>
    <row r="56" spans="1:8" s="34" customFormat="1" ht="25.2" customHeight="1">
      <c r="A56" s="144">
        <v>44</v>
      </c>
      <c r="B56" s="37" t="s">
        <v>572</v>
      </c>
      <c r="C56" s="91">
        <v>4676</v>
      </c>
      <c r="D56" s="145"/>
      <c r="E56" s="91">
        <f t="shared" si="0"/>
        <v>4676</v>
      </c>
      <c r="F56" s="28"/>
      <c r="G56" s="72"/>
      <c r="H56" s="72"/>
    </row>
    <row r="57" spans="1:8" s="34" customFormat="1" ht="25.2" customHeight="1">
      <c r="A57" s="33">
        <v>45</v>
      </c>
      <c r="B57" s="37" t="s">
        <v>743</v>
      </c>
      <c r="C57" s="91">
        <v>0</v>
      </c>
      <c r="D57" s="145">
        <v>470</v>
      </c>
      <c r="E57" s="91">
        <f>C57+D57</f>
        <v>470</v>
      </c>
      <c r="F57" s="28"/>
      <c r="G57" s="72"/>
      <c r="H57" s="72"/>
    </row>
    <row r="58" spans="1:8" s="34" customFormat="1" ht="25.2" customHeight="1">
      <c r="A58" s="33">
        <v>46</v>
      </c>
      <c r="B58" s="37" t="s">
        <v>574</v>
      </c>
      <c r="C58" s="91">
        <v>2820</v>
      </c>
      <c r="D58" s="145"/>
      <c r="E58" s="91">
        <f t="shared" si="0"/>
        <v>2820</v>
      </c>
      <c r="F58" s="28"/>
      <c r="G58" s="72"/>
      <c r="H58" s="72"/>
    </row>
    <row r="59" spans="1:8" s="34" customFormat="1" ht="25.2" customHeight="1">
      <c r="A59" s="144">
        <v>47</v>
      </c>
      <c r="B59" s="37" t="s">
        <v>573</v>
      </c>
      <c r="C59" s="91">
        <v>1134</v>
      </c>
      <c r="D59" s="145"/>
      <c r="E59" s="91">
        <f t="shared" si="0"/>
        <v>1134</v>
      </c>
      <c r="F59" s="28"/>
      <c r="G59" s="72"/>
      <c r="H59" s="72"/>
    </row>
    <row r="60" spans="1:8" s="34" customFormat="1" ht="25.2" customHeight="1">
      <c r="A60" s="33">
        <v>48</v>
      </c>
      <c r="B60" s="37" t="s">
        <v>575</v>
      </c>
      <c r="C60" s="91">
        <v>2000</v>
      </c>
      <c r="D60" s="145"/>
      <c r="E60" s="91">
        <f t="shared" si="0"/>
        <v>2000</v>
      </c>
      <c r="F60" s="28"/>
      <c r="G60" s="72"/>
      <c r="H60" s="72"/>
    </row>
    <row r="61" spans="1:8" s="34" customFormat="1" ht="25.2" customHeight="1">
      <c r="A61" s="33">
        <v>49</v>
      </c>
      <c r="B61" s="37" t="s">
        <v>673</v>
      </c>
      <c r="C61" s="91">
        <v>5868</v>
      </c>
      <c r="D61" s="145"/>
      <c r="E61" s="91">
        <f t="shared" si="0"/>
        <v>5868</v>
      </c>
      <c r="F61" s="28"/>
      <c r="G61" s="72"/>
      <c r="H61" s="72"/>
    </row>
    <row r="62" spans="1:8" s="34" customFormat="1" ht="25.2" customHeight="1">
      <c r="A62" s="144">
        <v>50</v>
      </c>
      <c r="B62" s="37" t="s">
        <v>742</v>
      </c>
      <c r="C62" s="91">
        <v>0</v>
      </c>
      <c r="D62" s="145">
        <v>3000</v>
      </c>
      <c r="E62" s="91">
        <f t="shared" si="0"/>
        <v>3000</v>
      </c>
      <c r="F62" s="28"/>
      <c r="G62" s="72"/>
      <c r="H62" s="72"/>
    </row>
    <row r="63" spans="1:8" s="34" customFormat="1" ht="25.2" customHeight="1">
      <c r="A63" s="33">
        <v>51</v>
      </c>
      <c r="B63" s="37" t="s">
        <v>26</v>
      </c>
      <c r="C63" s="91">
        <v>100048</v>
      </c>
      <c r="D63" s="145">
        <v>4277</v>
      </c>
      <c r="E63" s="91">
        <f>C63+D63</f>
        <v>104325</v>
      </c>
      <c r="F63" s="28"/>
      <c r="G63" s="72"/>
      <c r="H63" s="72"/>
    </row>
    <row r="64" spans="1:8" s="34" customFormat="1" ht="25.2" customHeight="1">
      <c r="A64" s="103">
        <v>52</v>
      </c>
      <c r="B64" s="38" t="s">
        <v>27</v>
      </c>
      <c r="C64" s="92">
        <v>76608</v>
      </c>
      <c r="D64" s="92"/>
      <c r="E64" s="92">
        <f t="shared" si="0"/>
        <v>76608</v>
      </c>
      <c r="F64" s="28"/>
      <c r="G64" s="72"/>
      <c r="H64" s="72"/>
    </row>
    <row r="65" spans="2:4" s="35" customFormat="1" ht="25.2" customHeight="1">
      <c r="D65" s="101"/>
    </row>
    <row r="66" spans="2:4" s="22" customFormat="1" ht="12">
      <c r="B66" s="22" t="s">
        <v>772</v>
      </c>
      <c r="D66" s="100"/>
    </row>
    <row r="67" spans="2:4" s="22" customFormat="1" ht="12"/>
    <row r="68" spans="2:4" s="22" customFormat="1" ht="12"/>
    <row r="69" spans="2:4" s="22" customFormat="1" ht="12"/>
    <row r="70" spans="2:4" s="22" customFormat="1" ht="12"/>
    <row r="71" spans="2:4" s="22" customFormat="1" ht="12"/>
    <row r="72" spans="2:4" s="22" customFormat="1" ht="12"/>
    <row r="73" spans="2:4" s="22" customFormat="1" ht="12"/>
    <row r="74" spans="2:4" s="22" customFormat="1" ht="12"/>
    <row r="75" spans="2:4" s="22" customFormat="1" ht="12"/>
    <row r="76" spans="2:4" s="22" customFormat="1" ht="12">
      <c r="D76" s="100"/>
    </row>
    <row r="77" spans="2:4" s="22" customFormat="1" ht="12">
      <c r="D77" s="100"/>
    </row>
    <row r="78" spans="2:4" s="22" customFormat="1" ht="12">
      <c r="D78" s="100"/>
    </row>
    <row r="79" spans="2:4" s="22" customFormat="1" ht="12">
      <c r="D79" s="100"/>
    </row>
    <row r="80" spans="2:4" s="22" customFormat="1" ht="12">
      <c r="D80" s="100"/>
    </row>
    <row r="81" spans="4:4" s="22" customFormat="1" ht="12">
      <c r="D81" s="100"/>
    </row>
    <row r="82" spans="4:4" s="22" customFormat="1" ht="12">
      <c r="D82" s="100"/>
    </row>
    <row r="83" spans="4:4" s="22" customFormat="1" ht="12">
      <c r="D83" s="100"/>
    </row>
    <row r="84" spans="4:4" s="22" customFormat="1" ht="12">
      <c r="D84" s="100"/>
    </row>
    <row r="85" spans="4:4" s="22" customFormat="1" ht="12">
      <c r="D85" s="100"/>
    </row>
    <row r="86" spans="4:4" s="22" customFormat="1" ht="12">
      <c r="D86" s="100"/>
    </row>
    <row r="87" spans="4:4" s="22" customFormat="1" ht="12">
      <c r="D87" s="100"/>
    </row>
    <row r="88" spans="4:4" s="22" customFormat="1" ht="12">
      <c r="D88" s="100"/>
    </row>
    <row r="89" spans="4:4" s="22" customFormat="1" ht="12">
      <c r="D89" s="100"/>
    </row>
    <row r="90" spans="4:4" s="22" customFormat="1" ht="12">
      <c r="D90" s="100"/>
    </row>
    <row r="91" spans="4:4" s="22" customFormat="1" ht="12">
      <c r="D91" s="100"/>
    </row>
    <row r="92" spans="4:4" s="22" customFormat="1" ht="12">
      <c r="D92" s="100"/>
    </row>
    <row r="93" spans="4:4" s="22" customFormat="1" ht="12">
      <c r="D93" s="100"/>
    </row>
    <row r="94" spans="4:4" s="22" customFormat="1" ht="12">
      <c r="D94" s="100"/>
    </row>
    <row r="95" spans="4:4" s="22" customFormat="1" ht="12">
      <c r="D95" s="100"/>
    </row>
    <row r="96" spans="4:4" s="22" customFormat="1" ht="12">
      <c r="D96" s="100"/>
    </row>
    <row r="97" spans="4:4" s="22" customFormat="1" ht="12">
      <c r="D97" s="100"/>
    </row>
    <row r="98" spans="4:4" s="22" customFormat="1" ht="12">
      <c r="D98" s="100"/>
    </row>
    <row r="99" spans="4:4" s="22" customFormat="1" ht="12">
      <c r="D99" s="100"/>
    </row>
    <row r="100" spans="4:4" s="22" customFormat="1" ht="12">
      <c r="D100" s="100"/>
    </row>
    <row r="101" spans="4:4" s="22" customFormat="1" ht="12">
      <c r="D101" s="100"/>
    </row>
    <row r="102" spans="4:4" s="22" customFormat="1" ht="12">
      <c r="D102" s="100"/>
    </row>
    <row r="103" spans="4:4" s="22" customFormat="1" ht="12">
      <c r="D103" s="100"/>
    </row>
    <row r="104" spans="4:4" s="22" customFormat="1" ht="12">
      <c r="D104" s="100"/>
    </row>
    <row r="105" spans="4:4" s="22" customFormat="1" ht="12">
      <c r="D105" s="100"/>
    </row>
    <row r="106" spans="4:4" s="22" customFormat="1" ht="12">
      <c r="D106" s="100"/>
    </row>
    <row r="107" spans="4:4" s="22" customFormat="1" ht="12">
      <c r="D107" s="100"/>
    </row>
    <row r="108" spans="4:4" s="22" customFormat="1" ht="12">
      <c r="D108" s="100"/>
    </row>
    <row r="109" spans="4:4" s="22" customFormat="1" ht="12">
      <c r="D109" s="100"/>
    </row>
    <row r="110" spans="4:4" s="22" customFormat="1" ht="12">
      <c r="D110" s="100"/>
    </row>
    <row r="111" spans="4:4" s="22" customFormat="1" ht="12">
      <c r="D111" s="100"/>
    </row>
    <row r="112" spans="4:4" s="22" customFormat="1" ht="12">
      <c r="D112" s="100"/>
    </row>
    <row r="113" spans="4:4" s="22" customFormat="1" ht="12">
      <c r="D113" s="100"/>
    </row>
    <row r="114" spans="4:4" s="22" customFormat="1" ht="12">
      <c r="D114" s="100"/>
    </row>
    <row r="115" spans="4:4" s="22" customFormat="1" ht="12">
      <c r="D115" s="100"/>
    </row>
    <row r="116" spans="4:4" s="22" customFormat="1" ht="12">
      <c r="D116" s="100"/>
    </row>
  </sheetData>
  <mergeCells count="7">
    <mergeCell ref="B9:B10"/>
    <mergeCell ref="A9:A10"/>
    <mergeCell ref="A12:B12"/>
    <mergeCell ref="E9:E10"/>
    <mergeCell ref="A5:E5"/>
    <mergeCell ref="A6:E6"/>
    <mergeCell ref="A7:E7"/>
  </mergeCells>
  <pageMargins left="0.70866141732283505" right="0.31496062992126" top="0.74803149606299202" bottom="0.74803149606299202" header="0.31496062992126" footer="0.31496062992126"/>
  <pageSetup paperSize="9" scale="4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91A69-4EED-42DB-8295-30F405F17BA0}">
  <sheetPr>
    <tabColor theme="4" tint="0.79995117038483843"/>
    <pageSetUpPr fitToPage="1"/>
  </sheetPr>
  <dimension ref="A1:K34"/>
  <sheetViews>
    <sheetView tabSelected="1" view="pageBreakPreview" topLeftCell="A18" zoomScale="90" zoomScaleNormal="100" zoomScaleSheetLayoutView="90" workbookViewId="0">
      <selection activeCell="J31" sqref="J31"/>
    </sheetView>
  </sheetViews>
  <sheetFormatPr defaultRowHeight="13.2"/>
  <cols>
    <col min="1" max="1" width="12.6640625" style="18" customWidth="1"/>
    <col min="2" max="2" width="47.6640625" style="18" customWidth="1"/>
    <col min="3" max="5" width="10.109375" style="18" customWidth="1"/>
    <col min="6" max="6" width="12.33203125" style="18" customWidth="1"/>
    <col min="7" max="7" width="10.6640625" style="18" customWidth="1"/>
    <col min="8" max="8" width="11" style="18" customWidth="1"/>
    <col min="9" max="9" width="9.33203125" style="18" bestFit="1" customWidth="1"/>
    <col min="10" max="10" width="25" style="18" customWidth="1"/>
    <col min="11" max="12" width="8.88671875" style="18"/>
    <col min="13" max="13" width="31.109375" style="18" customWidth="1"/>
    <col min="14" max="236" width="8.88671875" style="18"/>
    <col min="237" max="237" width="7.5546875" style="18" customWidth="1"/>
    <col min="238" max="238" width="40.33203125" style="18" customWidth="1"/>
    <col min="239" max="239" width="14.33203125" style="18" customWidth="1"/>
    <col min="240" max="240" width="13.44140625" style="18" customWidth="1"/>
    <col min="241" max="241" width="13.109375" style="18" customWidth="1"/>
    <col min="242" max="244" width="0" style="18" hidden="1" customWidth="1"/>
    <col min="245" max="245" width="15.109375" style="18" customWidth="1"/>
    <col min="246" max="492" width="8.88671875" style="18"/>
    <col min="493" max="493" width="7.5546875" style="18" customWidth="1"/>
    <col min="494" max="494" width="40.33203125" style="18" customWidth="1"/>
    <col min="495" max="495" width="14.33203125" style="18" customWidth="1"/>
    <col min="496" max="496" width="13.44140625" style="18" customWidth="1"/>
    <col min="497" max="497" width="13.109375" style="18" customWidth="1"/>
    <col min="498" max="500" width="0" style="18" hidden="1" customWidth="1"/>
    <col min="501" max="501" width="15.109375" style="18" customWidth="1"/>
    <col min="502" max="748" width="8.88671875" style="18"/>
    <col min="749" max="749" width="7.5546875" style="18" customWidth="1"/>
    <col min="750" max="750" width="40.33203125" style="18" customWidth="1"/>
    <col min="751" max="751" width="14.33203125" style="18" customWidth="1"/>
    <col min="752" max="752" width="13.44140625" style="18" customWidth="1"/>
    <col min="753" max="753" width="13.109375" style="18" customWidth="1"/>
    <col min="754" max="756" width="0" style="18" hidden="1" customWidth="1"/>
    <col min="757" max="757" width="15.109375" style="18" customWidth="1"/>
    <col min="758" max="1004" width="8.88671875" style="18"/>
    <col min="1005" max="1005" width="7.5546875" style="18" customWidth="1"/>
    <col min="1006" max="1006" width="40.33203125" style="18" customWidth="1"/>
    <col min="1007" max="1007" width="14.33203125" style="18" customWidth="1"/>
    <col min="1008" max="1008" width="13.44140625" style="18" customWidth="1"/>
    <col min="1009" max="1009" width="13.109375" style="18" customWidth="1"/>
    <col min="1010" max="1012" width="0" style="18" hidden="1" customWidth="1"/>
    <col min="1013" max="1013" width="15.109375" style="18" customWidth="1"/>
    <col min="1014" max="1260" width="8.88671875" style="18"/>
    <col min="1261" max="1261" width="7.5546875" style="18" customWidth="1"/>
    <col min="1262" max="1262" width="40.33203125" style="18" customWidth="1"/>
    <col min="1263" max="1263" width="14.33203125" style="18" customWidth="1"/>
    <col min="1264" max="1264" width="13.44140625" style="18" customWidth="1"/>
    <col min="1265" max="1265" width="13.109375" style="18" customWidth="1"/>
    <col min="1266" max="1268" width="0" style="18" hidden="1" customWidth="1"/>
    <col min="1269" max="1269" width="15.109375" style="18" customWidth="1"/>
    <col min="1270" max="1516" width="8.88671875" style="18"/>
    <col min="1517" max="1517" width="7.5546875" style="18" customWidth="1"/>
    <col min="1518" max="1518" width="40.33203125" style="18" customWidth="1"/>
    <col min="1519" max="1519" width="14.33203125" style="18" customWidth="1"/>
    <col min="1520" max="1520" width="13.44140625" style="18" customWidth="1"/>
    <col min="1521" max="1521" width="13.109375" style="18" customWidth="1"/>
    <col min="1522" max="1524" width="0" style="18" hidden="1" customWidth="1"/>
    <col min="1525" max="1525" width="15.109375" style="18" customWidth="1"/>
    <col min="1526" max="1772" width="8.88671875" style="18"/>
    <col min="1773" max="1773" width="7.5546875" style="18" customWidth="1"/>
    <col min="1774" max="1774" width="40.33203125" style="18" customWidth="1"/>
    <col min="1775" max="1775" width="14.33203125" style="18" customWidth="1"/>
    <col min="1776" max="1776" width="13.44140625" style="18" customWidth="1"/>
    <col min="1777" max="1777" width="13.109375" style="18" customWidth="1"/>
    <col min="1778" max="1780" width="0" style="18" hidden="1" customWidth="1"/>
    <col min="1781" max="1781" width="15.109375" style="18" customWidth="1"/>
    <col min="1782" max="2028" width="8.88671875" style="18"/>
    <col min="2029" max="2029" width="7.5546875" style="18" customWidth="1"/>
    <col min="2030" max="2030" width="40.33203125" style="18" customWidth="1"/>
    <col min="2031" max="2031" width="14.33203125" style="18" customWidth="1"/>
    <col min="2032" max="2032" width="13.44140625" style="18" customWidth="1"/>
    <col min="2033" max="2033" width="13.109375" style="18" customWidth="1"/>
    <col min="2034" max="2036" width="0" style="18" hidden="1" customWidth="1"/>
    <col min="2037" max="2037" width="15.109375" style="18" customWidth="1"/>
    <col min="2038" max="2284" width="8.88671875" style="18"/>
    <col min="2285" max="2285" width="7.5546875" style="18" customWidth="1"/>
    <col min="2286" max="2286" width="40.33203125" style="18" customWidth="1"/>
    <col min="2287" max="2287" width="14.33203125" style="18" customWidth="1"/>
    <col min="2288" max="2288" width="13.44140625" style="18" customWidth="1"/>
    <col min="2289" max="2289" width="13.109375" style="18" customWidth="1"/>
    <col min="2290" max="2292" width="0" style="18" hidden="1" customWidth="1"/>
    <col min="2293" max="2293" width="15.109375" style="18" customWidth="1"/>
    <col min="2294" max="2540" width="8.88671875" style="18"/>
    <col min="2541" max="2541" width="7.5546875" style="18" customWidth="1"/>
    <col min="2542" max="2542" width="40.33203125" style="18" customWidth="1"/>
    <col min="2543" max="2543" width="14.33203125" style="18" customWidth="1"/>
    <col min="2544" max="2544" width="13.44140625" style="18" customWidth="1"/>
    <col min="2545" max="2545" width="13.109375" style="18" customWidth="1"/>
    <col min="2546" max="2548" width="0" style="18" hidden="1" customWidth="1"/>
    <col min="2549" max="2549" width="15.109375" style="18" customWidth="1"/>
    <col min="2550" max="2796" width="8.88671875" style="18"/>
    <col min="2797" max="2797" width="7.5546875" style="18" customWidth="1"/>
    <col min="2798" max="2798" width="40.33203125" style="18" customWidth="1"/>
    <col min="2799" max="2799" width="14.33203125" style="18" customWidth="1"/>
    <col min="2800" max="2800" width="13.44140625" style="18" customWidth="1"/>
    <col min="2801" max="2801" width="13.109375" style="18" customWidth="1"/>
    <col min="2802" max="2804" width="0" style="18" hidden="1" customWidth="1"/>
    <col min="2805" max="2805" width="15.109375" style="18" customWidth="1"/>
    <col min="2806" max="3052" width="8.88671875" style="18"/>
    <col min="3053" max="3053" width="7.5546875" style="18" customWidth="1"/>
    <col min="3054" max="3054" width="40.33203125" style="18" customWidth="1"/>
    <col min="3055" max="3055" width="14.33203125" style="18" customWidth="1"/>
    <col min="3056" max="3056" width="13.44140625" style="18" customWidth="1"/>
    <col min="3057" max="3057" width="13.109375" style="18" customWidth="1"/>
    <col min="3058" max="3060" width="0" style="18" hidden="1" customWidth="1"/>
    <col min="3061" max="3061" width="15.109375" style="18" customWidth="1"/>
    <col min="3062" max="3308" width="8.88671875" style="18"/>
    <col min="3309" max="3309" width="7.5546875" style="18" customWidth="1"/>
    <col min="3310" max="3310" width="40.33203125" style="18" customWidth="1"/>
    <col min="3311" max="3311" width="14.33203125" style="18" customWidth="1"/>
    <col min="3312" max="3312" width="13.44140625" style="18" customWidth="1"/>
    <col min="3313" max="3313" width="13.109375" style="18" customWidth="1"/>
    <col min="3314" max="3316" width="0" style="18" hidden="1" customWidth="1"/>
    <col min="3317" max="3317" width="15.109375" style="18" customWidth="1"/>
    <col min="3318" max="3564" width="8.88671875" style="18"/>
    <col min="3565" max="3565" width="7.5546875" style="18" customWidth="1"/>
    <col min="3566" max="3566" width="40.33203125" style="18" customWidth="1"/>
    <col min="3567" max="3567" width="14.33203125" style="18" customWidth="1"/>
    <col min="3568" max="3568" width="13.44140625" style="18" customWidth="1"/>
    <col min="3569" max="3569" width="13.109375" style="18" customWidth="1"/>
    <col min="3570" max="3572" width="0" style="18" hidden="1" customWidth="1"/>
    <col min="3573" max="3573" width="15.109375" style="18" customWidth="1"/>
    <col min="3574" max="3820" width="8.88671875" style="18"/>
    <col min="3821" max="3821" width="7.5546875" style="18" customWidth="1"/>
    <col min="3822" max="3822" width="40.33203125" style="18" customWidth="1"/>
    <col min="3823" max="3823" width="14.33203125" style="18" customWidth="1"/>
    <col min="3824" max="3824" width="13.44140625" style="18" customWidth="1"/>
    <col min="3825" max="3825" width="13.109375" style="18" customWidth="1"/>
    <col min="3826" max="3828" width="0" style="18" hidden="1" customWidth="1"/>
    <col min="3829" max="3829" width="15.109375" style="18" customWidth="1"/>
    <col min="3830" max="4076" width="8.88671875" style="18"/>
    <col min="4077" max="4077" width="7.5546875" style="18" customWidth="1"/>
    <col min="4078" max="4078" width="40.33203125" style="18" customWidth="1"/>
    <col min="4079" max="4079" width="14.33203125" style="18" customWidth="1"/>
    <col min="4080" max="4080" width="13.44140625" style="18" customWidth="1"/>
    <col min="4081" max="4081" width="13.109375" style="18" customWidth="1"/>
    <col min="4082" max="4084" width="0" style="18" hidden="1" customWidth="1"/>
    <col min="4085" max="4085" width="15.109375" style="18" customWidth="1"/>
    <col min="4086" max="4332" width="8.88671875" style="18"/>
    <col min="4333" max="4333" width="7.5546875" style="18" customWidth="1"/>
    <col min="4334" max="4334" width="40.33203125" style="18" customWidth="1"/>
    <col min="4335" max="4335" width="14.33203125" style="18" customWidth="1"/>
    <col min="4336" max="4336" width="13.44140625" style="18" customWidth="1"/>
    <col min="4337" max="4337" width="13.109375" style="18" customWidth="1"/>
    <col min="4338" max="4340" width="0" style="18" hidden="1" customWidth="1"/>
    <col min="4341" max="4341" width="15.109375" style="18" customWidth="1"/>
    <col min="4342" max="4588" width="8.88671875" style="18"/>
    <col min="4589" max="4589" width="7.5546875" style="18" customWidth="1"/>
    <col min="4590" max="4590" width="40.33203125" style="18" customWidth="1"/>
    <col min="4591" max="4591" width="14.33203125" style="18" customWidth="1"/>
    <col min="4592" max="4592" width="13.44140625" style="18" customWidth="1"/>
    <col min="4593" max="4593" width="13.109375" style="18" customWidth="1"/>
    <col min="4594" max="4596" width="0" style="18" hidden="1" customWidth="1"/>
    <col min="4597" max="4597" width="15.109375" style="18" customWidth="1"/>
    <col min="4598" max="4844" width="8.88671875" style="18"/>
    <col min="4845" max="4845" width="7.5546875" style="18" customWidth="1"/>
    <col min="4846" max="4846" width="40.33203125" style="18" customWidth="1"/>
    <col min="4847" max="4847" width="14.33203125" style="18" customWidth="1"/>
    <col min="4848" max="4848" width="13.44140625" style="18" customWidth="1"/>
    <col min="4849" max="4849" width="13.109375" style="18" customWidth="1"/>
    <col min="4850" max="4852" width="0" style="18" hidden="1" customWidth="1"/>
    <col min="4853" max="4853" width="15.109375" style="18" customWidth="1"/>
    <col min="4854" max="5100" width="8.88671875" style="18"/>
    <col min="5101" max="5101" width="7.5546875" style="18" customWidth="1"/>
    <col min="5102" max="5102" width="40.33203125" style="18" customWidth="1"/>
    <col min="5103" max="5103" width="14.33203125" style="18" customWidth="1"/>
    <col min="5104" max="5104" width="13.44140625" style="18" customWidth="1"/>
    <col min="5105" max="5105" width="13.109375" style="18" customWidth="1"/>
    <col min="5106" max="5108" width="0" style="18" hidden="1" customWidth="1"/>
    <col min="5109" max="5109" width="15.109375" style="18" customWidth="1"/>
    <col min="5110" max="5356" width="8.88671875" style="18"/>
    <col min="5357" max="5357" width="7.5546875" style="18" customWidth="1"/>
    <col min="5358" max="5358" width="40.33203125" style="18" customWidth="1"/>
    <col min="5359" max="5359" width="14.33203125" style="18" customWidth="1"/>
    <col min="5360" max="5360" width="13.44140625" style="18" customWidth="1"/>
    <col min="5361" max="5361" width="13.109375" style="18" customWidth="1"/>
    <col min="5362" max="5364" width="0" style="18" hidden="1" customWidth="1"/>
    <col min="5365" max="5365" width="15.109375" style="18" customWidth="1"/>
    <col min="5366" max="5612" width="8.88671875" style="18"/>
    <col min="5613" max="5613" width="7.5546875" style="18" customWidth="1"/>
    <col min="5614" max="5614" width="40.33203125" style="18" customWidth="1"/>
    <col min="5615" max="5615" width="14.33203125" style="18" customWidth="1"/>
    <col min="5616" max="5616" width="13.44140625" style="18" customWidth="1"/>
    <col min="5617" max="5617" width="13.109375" style="18" customWidth="1"/>
    <col min="5618" max="5620" width="0" style="18" hidden="1" customWidth="1"/>
    <col min="5621" max="5621" width="15.109375" style="18" customWidth="1"/>
    <col min="5622" max="5868" width="8.88671875" style="18"/>
    <col min="5869" max="5869" width="7.5546875" style="18" customWidth="1"/>
    <col min="5870" max="5870" width="40.33203125" style="18" customWidth="1"/>
    <col min="5871" max="5871" width="14.33203125" style="18" customWidth="1"/>
    <col min="5872" max="5872" width="13.44140625" style="18" customWidth="1"/>
    <col min="5873" max="5873" width="13.109375" style="18" customWidth="1"/>
    <col min="5874" max="5876" width="0" style="18" hidden="1" customWidth="1"/>
    <col min="5877" max="5877" width="15.109375" style="18" customWidth="1"/>
    <col min="5878" max="6124" width="8.88671875" style="18"/>
    <col min="6125" max="6125" width="7.5546875" style="18" customWidth="1"/>
    <col min="6126" max="6126" width="40.33203125" style="18" customWidth="1"/>
    <col min="6127" max="6127" width="14.33203125" style="18" customWidth="1"/>
    <col min="6128" max="6128" width="13.44140625" style="18" customWidth="1"/>
    <col min="6129" max="6129" width="13.109375" style="18" customWidth="1"/>
    <col min="6130" max="6132" width="0" style="18" hidden="1" customWidth="1"/>
    <col min="6133" max="6133" width="15.109375" style="18" customWidth="1"/>
    <col min="6134" max="6380" width="8.88671875" style="18"/>
    <col min="6381" max="6381" width="7.5546875" style="18" customWidth="1"/>
    <col min="6382" max="6382" width="40.33203125" style="18" customWidth="1"/>
    <col min="6383" max="6383" width="14.33203125" style="18" customWidth="1"/>
    <col min="6384" max="6384" width="13.44140625" style="18" customWidth="1"/>
    <col min="6385" max="6385" width="13.109375" style="18" customWidth="1"/>
    <col min="6386" max="6388" width="0" style="18" hidden="1" customWidth="1"/>
    <col min="6389" max="6389" width="15.109375" style="18" customWidth="1"/>
    <col min="6390" max="6636" width="8.88671875" style="18"/>
    <col min="6637" max="6637" width="7.5546875" style="18" customWidth="1"/>
    <col min="6638" max="6638" width="40.33203125" style="18" customWidth="1"/>
    <col min="6639" max="6639" width="14.33203125" style="18" customWidth="1"/>
    <col min="6640" max="6640" width="13.44140625" style="18" customWidth="1"/>
    <col min="6641" max="6641" width="13.109375" style="18" customWidth="1"/>
    <col min="6642" max="6644" width="0" style="18" hidden="1" customWidth="1"/>
    <col min="6645" max="6645" width="15.109375" style="18" customWidth="1"/>
    <col min="6646" max="6892" width="8.88671875" style="18"/>
    <col min="6893" max="6893" width="7.5546875" style="18" customWidth="1"/>
    <col min="6894" max="6894" width="40.33203125" style="18" customWidth="1"/>
    <col min="6895" max="6895" width="14.33203125" style="18" customWidth="1"/>
    <col min="6896" max="6896" width="13.44140625" style="18" customWidth="1"/>
    <col min="6897" max="6897" width="13.109375" style="18" customWidth="1"/>
    <col min="6898" max="6900" width="0" style="18" hidden="1" customWidth="1"/>
    <col min="6901" max="6901" width="15.109375" style="18" customWidth="1"/>
    <col min="6902" max="7148" width="8.88671875" style="18"/>
    <col min="7149" max="7149" width="7.5546875" style="18" customWidth="1"/>
    <col min="7150" max="7150" width="40.33203125" style="18" customWidth="1"/>
    <col min="7151" max="7151" width="14.33203125" style="18" customWidth="1"/>
    <col min="7152" max="7152" width="13.44140625" style="18" customWidth="1"/>
    <col min="7153" max="7153" width="13.109375" style="18" customWidth="1"/>
    <col min="7154" max="7156" width="0" style="18" hidden="1" customWidth="1"/>
    <col min="7157" max="7157" width="15.109375" style="18" customWidth="1"/>
    <col min="7158" max="7404" width="8.88671875" style="18"/>
    <col min="7405" max="7405" width="7.5546875" style="18" customWidth="1"/>
    <col min="7406" max="7406" width="40.33203125" style="18" customWidth="1"/>
    <col min="7407" max="7407" width="14.33203125" style="18" customWidth="1"/>
    <col min="7408" max="7408" width="13.44140625" style="18" customWidth="1"/>
    <col min="7409" max="7409" width="13.109375" style="18" customWidth="1"/>
    <col min="7410" max="7412" width="0" style="18" hidden="1" customWidth="1"/>
    <col min="7413" max="7413" width="15.109375" style="18" customWidth="1"/>
    <col min="7414" max="7660" width="8.88671875" style="18"/>
    <col min="7661" max="7661" width="7.5546875" style="18" customWidth="1"/>
    <col min="7662" max="7662" width="40.33203125" style="18" customWidth="1"/>
    <col min="7663" max="7663" width="14.33203125" style="18" customWidth="1"/>
    <col min="7664" max="7664" width="13.44140625" style="18" customWidth="1"/>
    <col min="7665" max="7665" width="13.109375" style="18" customWidth="1"/>
    <col min="7666" max="7668" width="0" style="18" hidden="1" customWidth="1"/>
    <col min="7669" max="7669" width="15.109375" style="18" customWidth="1"/>
    <col min="7670" max="7916" width="8.88671875" style="18"/>
    <col min="7917" max="7917" width="7.5546875" style="18" customWidth="1"/>
    <col min="7918" max="7918" width="40.33203125" style="18" customWidth="1"/>
    <col min="7919" max="7919" width="14.33203125" style="18" customWidth="1"/>
    <col min="7920" max="7920" width="13.44140625" style="18" customWidth="1"/>
    <col min="7921" max="7921" width="13.109375" style="18" customWidth="1"/>
    <col min="7922" max="7924" width="0" style="18" hidden="1" customWidth="1"/>
    <col min="7925" max="7925" width="15.109375" style="18" customWidth="1"/>
    <col min="7926" max="8172" width="8.88671875" style="18"/>
    <col min="8173" max="8173" width="7.5546875" style="18" customWidth="1"/>
    <col min="8174" max="8174" width="40.33203125" style="18" customWidth="1"/>
    <col min="8175" max="8175" width="14.33203125" style="18" customWidth="1"/>
    <col min="8176" max="8176" width="13.44140625" style="18" customWidth="1"/>
    <col min="8177" max="8177" width="13.109375" style="18" customWidth="1"/>
    <col min="8178" max="8180" width="0" style="18" hidden="1" customWidth="1"/>
    <col min="8181" max="8181" width="15.109375" style="18" customWidth="1"/>
    <col min="8182" max="8428" width="8.88671875" style="18"/>
    <col min="8429" max="8429" width="7.5546875" style="18" customWidth="1"/>
    <col min="8430" max="8430" width="40.33203125" style="18" customWidth="1"/>
    <col min="8431" max="8431" width="14.33203125" style="18" customWidth="1"/>
    <col min="8432" max="8432" width="13.44140625" style="18" customWidth="1"/>
    <col min="8433" max="8433" width="13.109375" style="18" customWidth="1"/>
    <col min="8434" max="8436" width="0" style="18" hidden="1" customWidth="1"/>
    <col min="8437" max="8437" width="15.109375" style="18" customWidth="1"/>
    <col min="8438" max="8684" width="8.88671875" style="18"/>
    <col min="8685" max="8685" width="7.5546875" style="18" customWidth="1"/>
    <col min="8686" max="8686" width="40.33203125" style="18" customWidth="1"/>
    <col min="8687" max="8687" width="14.33203125" style="18" customWidth="1"/>
    <col min="8688" max="8688" width="13.44140625" style="18" customWidth="1"/>
    <col min="8689" max="8689" width="13.109375" style="18" customWidth="1"/>
    <col min="8690" max="8692" width="0" style="18" hidden="1" customWidth="1"/>
    <col min="8693" max="8693" width="15.109375" style="18" customWidth="1"/>
    <col min="8694" max="8940" width="8.88671875" style="18"/>
    <col min="8941" max="8941" width="7.5546875" style="18" customWidth="1"/>
    <col min="8942" max="8942" width="40.33203125" style="18" customWidth="1"/>
    <col min="8943" max="8943" width="14.33203125" style="18" customWidth="1"/>
    <col min="8944" max="8944" width="13.44140625" style="18" customWidth="1"/>
    <col min="8945" max="8945" width="13.109375" style="18" customWidth="1"/>
    <col min="8946" max="8948" width="0" style="18" hidden="1" customWidth="1"/>
    <col min="8949" max="8949" width="15.109375" style="18" customWidth="1"/>
    <col min="8950" max="9196" width="8.88671875" style="18"/>
    <col min="9197" max="9197" width="7.5546875" style="18" customWidth="1"/>
    <col min="9198" max="9198" width="40.33203125" style="18" customWidth="1"/>
    <col min="9199" max="9199" width="14.33203125" style="18" customWidth="1"/>
    <col min="9200" max="9200" width="13.44140625" style="18" customWidth="1"/>
    <col min="9201" max="9201" width="13.109375" style="18" customWidth="1"/>
    <col min="9202" max="9204" width="0" style="18" hidden="1" customWidth="1"/>
    <col min="9205" max="9205" width="15.109375" style="18" customWidth="1"/>
    <col min="9206" max="9452" width="8.88671875" style="18"/>
    <col min="9453" max="9453" width="7.5546875" style="18" customWidth="1"/>
    <col min="9454" max="9454" width="40.33203125" style="18" customWidth="1"/>
    <col min="9455" max="9455" width="14.33203125" style="18" customWidth="1"/>
    <col min="9456" max="9456" width="13.44140625" style="18" customWidth="1"/>
    <col min="9457" max="9457" width="13.109375" style="18" customWidth="1"/>
    <col min="9458" max="9460" width="0" style="18" hidden="1" customWidth="1"/>
    <col min="9461" max="9461" width="15.109375" style="18" customWidth="1"/>
    <col min="9462" max="9708" width="8.88671875" style="18"/>
    <col min="9709" max="9709" width="7.5546875" style="18" customWidth="1"/>
    <col min="9710" max="9710" width="40.33203125" style="18" customWidth="1"/>
    <col min="9711" max="9711" width="14.33203125" style="18" customWidth="1"/>
    <col min="9712" max="9712" width="13.44140625" style="18" customWidth="1"/>
    <col min="9713" max="9713" width="13.109375" style="18" customWidth="1"/>
    <col min="9714" max="9716" width="0" style="18" hidden="1" customWidth="1"/>
    <col min="9717" max="9717" width="15.109375" style="18" customWidth="1"/>
    <col min="9718" max="9964" width="8.88671875" style="18"/>
    <col min="9965" max="9965" width="7.5546875" style="18" customWidth="1"/>
    <col min="9966" max="9966" width="40.33203125" style="18" customWidth="1"/>
    <col min="9967" max="9967" width="14.33203125" style="18" customWidth="1"/>
    <col min="9968" max="9968" width="13.44140625" style="18" customWidth="1"/>
    <col min="9969" max="9969" width="13.109375" style="18" customWidth="1"/>
    <col min="9970" max="9972" width="0" style="18" hidden="1" customWidth="1"/>
    <col min="9973" max="9973" width="15.109375" style="18" customWidth="1"/>
    <col min="9974" max="10220" width="8.88671875" style="18"/>
    <col min="10221" max="10221" width="7.5546875" style="18" customWidth="1"/>
    <col min="10222" max="10222" width="40.33203125" style="18" customWidth="1"/>
    <col min="10223" max="10223" width="14.33203125" style="18" customWidth="1"/>
    <col min="10224" max="10224" width="13.44140625" style="18" customWidth="1"/>
    <col min="10225" max="10225" width="13.109375" style="18" customWidth="1"/>
    <col min="10226" max="10228" width="0" style="18" hidden="1" customWidth="1"/>
    <col min="10229" max="10229" width="15.109375" style="18" customWidth="1"/>
    <col min="10230" max="10476" width="8.88671875" style="18"/>
    <col min="10477" max="10477" width="7.5546875" style="18" customWidth="1"/>
    <col min="10478" max="10478" width="40.33203125" style="18" customWidth="1"/>
    <col min="10479" max="10479" width="14.33203125" style="18" customWidth="1"/>
    <col min="10480" max="10480" width="13.44140625" style="18" customWidth="1"/>
    <col min="10481" max="10481" width="13.109375" style="18" customWidth="1"/>
    <col min="10482" max="10484" width="0" style="18" hidden="1" customWidth="1"/>
    <col min="10485" max="10485" width="15.109375" style="18" customWidth="1"/>
    <col min="10486" max="10732" width="8.88671875" style="18"/>
    <col min="10733" max="10733" width="7.5546875" style="18" customWidth="1"/>
    <col min="10734" max="10734" width="40.33203125" style="18" customWidth="1"/>
    <col min="10735" max="10735" width="14.33203125" style="18" customWidth="1"/>
    <col min="10736" max="10736" width="13.44140625" style="18" customWidth="1"/>
    <col min="10737" max="10737" width="13.109375" style="18" customWidth="1"/>
    <col min="10738" max="10740" width="0" style="18" hidden="1" customWidth="1"/>
    <col min="10741" max="10741" width="15.109375" style="18" customWidth="1"/>
    <col min="10742" max="10988" width="8.88671875" style="18"/>
    <col min="10989" max="10989" width="7.5546875" style="18" customWidth="1"/>
    <col min="10990" max="10990" width="40.33203125" style="18" customWidth="1"/>
    <col min="10991" max="10991" width="14.33203125" style="18" customWidth="1"/>
    <col min="10992" max="10992" width="13.44140625" style="18" customWidth="1"/>
    <col min="10993" max="10993" width="13.109375" style="18" customWidth="1"/>
    <col min="10994" max="10996" width="0" style="18" hidden="1" customWidth="1"/>
    <col min="10997" max="10997" width="15.109375" style="18" customWidth="1"/>
    <col min="10998" max="11244" width="8.88671875" style="18"/>
    <col min="11245" max="11245" width="7.5546875" style="18" customWidth="1"/>
    <col min="11246" max="11246" width="40.33203125" style="18" customWidth="1"/>
    <col min="11247" max="11247" width="14.33203125" style="18" customWidth="1"/>
    <col min="11248" max="11248" width="13.44140625" style="18" customWidth="1"/>
    <col min="11249" max="11249" width="13.109375" style="18" customWidth="1"/>
    <col min="11250" max="11252" width="0" style="18" hidden="1" customWidth="1"/>
    <col min="11253" max="11253" width="15.109375" style="18" customWidth="1"/>
    <col min="11254" max="11500" width="8.88671875" style="18"/>
    <col min="11501" max="11501" width="7.5546875" style="18" customWidth="1"/>
    <col min="11502" max="11502" width="40.33203125" style="18" customWidth="1"/>
    <col min="11503" max="11503" width="14.33203125" style="18" customWidth="1"/>
    <col min="11504" max="11504" width="13.44140625" style="18" customWidth="1"/>
    <col min="11505" max="11505" width="13.109375" style="18" customWidth="1"/>
    <col min="11506" max="11508" width="0" style="18" hidden="1" customWidth="1"/>
    <col min="11509" max="11509" width="15.109375" style="18" customWidth="1"/>
    <col min="11510" max="11756" width="8.88671875" style="18"/>
    <col min="11757" max="11757" width="7.5546875" style="18" customWidth="1"/>
    <col min="11758" max="11758" width="40.33203125" style="18" customWidth="1"/>
    <col min="11759" max="11759" width="14.33203125" style="18" customWidth="1"/>
    <col min="11760" max="11760" width="13.44140625" style="18" customWidth="1"/>
    <col min="11761" max="11761" width="13.109375" style="18" customWidth="1"/>
    <col min="11762" max="11764" width="0" style="18" hidden="1" customWidth="1"/>
    <col min="11765" max="11765" width="15.109375" style="18" customWidth="1"/>
    <col min="11766" max="12012" width="8.88671875" style="18"/>
    <col min="12013" max="12013" width="7.5546875" style="18" customWidth="1"/>
    <col min="12014" max="12014" width="40.33203125" style="18" customWidth="1"/>
    <col min="12015" max="12015" width="14.33203125" style="18" customWidth="1"/>
    <col min="12016" max="12016" width="13.44140625" style="18" customWidth="1"/>
    <col min="12017" max="12017" width="13.109375" style="18" customWidth="1"/>
    <col min="12018" max="12020" width="0" style="18" hidden="1" customWidth="1"/>
    <col min="12021" max="12021" width="15.109375" style="18" customWidth="1"/>
    <col min="12022" max="12268" width="8.88671875" style="18"/>
    <col min="12269" max="12269" width="7.5546875" style="18" customWidth="1"/>
    <col min="12270" max="12270" width="40.33203125" style="18" customWidth="1"/>
    <col min="12271" max="12271" width="14.33203125" style="18" customWidth="1"/>
    <col min="12272" max="12272" width="13.44140625" style="18" customWidth="1"/>
    <col min="12273" max="12273" width="13.109375" style="18" customWidth="1"/>
    <col min="12274" max="12276" width="0" style="18" hidden="1" customWidth="1"/>
    <col min="12277" max="12277" width="15.109375" style="18" customWidth="1"/>
    <col min="12278" max="12524" width="8.88671875" style="18"/>
    <col min="12525" max="12525" width="7.5546875" style="18" customWidth="1"/>
    <col min="12526" max="12526" width="40.33203125" style="18" customWidth="1"/>
    <col min="12527" max="12527" width="14.33203125" style="18" customWidth="1"/>
    <col min="12528" max="12528" width="13.44140625" style="18" customWidth="1"/>
    <col min="12529" max="12529" width="13.109375" style="18" customWidth="1"/>
    <col min="12530" max="12532" width="0" style="18" hidden="1" customWidth="1"/>
    <col min="12533" max="12533" width="15.109375" style="18" customWidth="1"/>
    <col min="12534" max="12780" width="8.88671875" style="18"/>
    <col min="12781" max="12781" width="7.5546875" style="18" customWidth="1"/>
    <col min="12782" max="12782" width="40.33203125" style="18" customWidth="1"/>
    <col min="12783" max="12783" width="14.33203125" style="18" customWidth="1"/>
    <col min="12784" max="12784" width="13.44140625" style="18" customWidth="1"/>
    <col min="12785" max="12785" width="13.109375" style="18" customWidth="1"/>
    <col min="12786" max="12788" width="0" style="18" hidden="1" customWidth="1"/>
    <col min="12789" max="12789" width="15.109375" style="18" customWidth="1"/>
    <col min="12790" max="13036" width="8.88671875" style="18"/>
    <col min="13037" max="13037" width="7.5546875" style="18" customWidth="1"/>
    <col min="13038" max="13038" width="40.33203125" style="18" customWidth="1"/>
    <col min="13039" max="13039" width="14.33203125" style="18" customWidth="1"/>
    <col min="13040" max="13040" width="13.44140625" style="18" customWidth="1"/>
    <col min="13041" max="13041" width="13.109375" style="18" customWidth="1"/>
    <col min="13042" max="13044" width="0" style="18" hidden="1" customWidth="1"/>
    <col min="13045" max="13045" width="15.109375" style="18" customWidth="1"/>
    <col min="13046" max="13292" width="8.88671875" style="18"/>
    <col min="13293" max="13293" width="7.5546875" style="18" customWidth="1"/>
    <col min="13294" max="13294" width="40.33203125" style="18" customWidth="1"/>
    <col min="13295" max="13295" width="14.33203125" style="18" customWidth="1"/>
    <col min="13296" max="13296" width="13.44140625" style="18" customWidth="1"/>
    <col min="13297" max="13297" width="13.109375" style="18" customWidth="1"/>
    <col min="13298" max="13300" width="0" style="18" hidden="1" customWidth="1"/>
    <col min="13301" max="13301" width="15.109375" style="18" customWidth="1"/>
    <col min="13302" max="13548" width="8.88671875" style="18"/>
    <col min="13549" max="13549" width="7.5546875" style="18" customWidth="1"/>
    <col min="13550" max="13550" width="40.33203125" style="18" customWidth="1"/>
    <col min="13551" max="13551" width="14.33203125" style="18" customWidth="1"/>
    <col min="13552" max="13552" width="13.44140625" style="18" customWidth="1"/>
    <col min="13553" max="13553" width="13.109375" style="18" customWidth="1"/>
    <col min="13554" max="13556" width="0" style="18" hidden="1" customWidth="1"/>
    <col min="13557" max="13557" width="15.109375" style="18" customWidth="1"/>
    <col min="13558" max="13804" width="8.88671875" style="18"/>
    <col min="13805" max="13805" width="7.5546875" style="18" customWidth="1"/>
    <col min="13806" max="13806" width="40.33203125" style="18" customWidth="1"/>
    <col min="13807" max="13807" width="14.33203125" style="18" customWidth="1"/>
    <col min="13808" max="13808" width="13.44140625" style="18" customWidth="1"/>
    <col min="13809" max="13809" width="13.109375" style="18" customWidth="1"/>
    <col min="13810" max="13812" width="0" style="18" hidden="1" customWidth="1"/>
    <col min="13813" max="13813" width="15.109375" style="18" customWidth="1"/>
    <col min="13814" max="14060" width="8.88671875" style="18"/>
    <col min="14061" max="14061" width="7.5546875" style="18" customWidth="1"/>
    <col min="14062" max="14062" width="40.33203125" style="18" customWidth="1"/>
    <col min="14063" max="14063" width="14.33203125" style="18" customWidth="1"/>
    <col min="14064" max="14064" width="13.44140625" style="18" customWidth="1"/>
    <col min="14065" max="14065" width="13.109375" style="18" customWidth="1"/>
    <col min="14066" max="14068" width="0" style="18" hidden="1" customWidth="1"/>
    <col min="14069" max="14069" width="15.109375" style="18" customWidth="1"/>
    <col min="14070" max="14316" width="8.88671875" style="18"/>
    <col min="14317" max="14317" width="7.5546875" style="18" customWidth="1"/>
    <col min="14318" max="14318" width="40.33203125" style="18" customWidth="1"/>
    <col min="14319" max="14319" width="14.33203125" style="18" customWidth="1"/>
    <col min="14320" max="14320" width="13.44140625" style="18" customWidth="1"/>
    <col min="14321" max="14321" width="13.109375" style="18" customWidth="1"/>
    <col min="14322" max="14324" width="0" style="18" hidden="1" customWidth="1"/>
    <col min="14325" max="14325" width="15.109375" style="18" customWidth="1"/>
    <col min="14326" max="14572" width="8.88671875" style="18"/>
    <col min="14573" max="14573" width="7.5546875" style="18" customWidth="1"/>
    <col min="14574" max="14574" width="40.33203125" style="18" customWidth="1"/>
    <col min="14575" max="14575" width="14.33203125" style="18" customWidth="1"/>
    <col min="14576" max="14576" width="13.44140625" style="18" customWidth="1"/>
    <col min="14577" max="14577" width="13.109375" style="18" customWidth="1"/>
    <col min="14578" max="14580" width="0" style="18" hidden="1" customWidth="1"/>
    <col min="14581" max="14581" width="15.109375" style="18" customWidth="1"/>
    <col min="14582" max="14828" width="8.88671875" style="18"/>
    <col min="14829" max="14829" width="7.5546875" style="18" customWidth="1"/>
    <col min="14830" max="14830" width="40.33203125" style="18" customWidth="1"/>
    <col min="14831" max="14831" width="14.33203125" style="18" customWidth="1"/>
    <col min="14832" max="14832" width="13.44140625" style="18" customWidth="1"/>
    <col min="14833" max="14833" width="13.109375" style="18" customWidth="1"/>
    <col min="14834" max="14836" width="0" style="18" hidden="1" customWidth="1"/>
    <col min="14837" max="14837" width="15.109375" style="18" customWidth="1"/>
    <col min="14838" max="15084" width="8.88671875" style="18"/>
    <col min="15085" max="15085" width="7.5546875" style="18" customWidth="1"/>
    <col min="15086" max="15086" width="40.33203125" style="18" customWidth="1"/>
    <col min="15087" max="15087" width="14.33203125" style="18" customWidth="1"/>
    <col min="15088" max="15088" width="13.44140625" style="18" customWidth="1"/>
    <col min="15089" max="15089" width="13.109375" style="18" customWidth="1"/>
    <col min="15090" max="15092" width="0" style="18" hidden="1" customWidth="1"/>
    <col min="15093" max="15093" width="15.109375" style="18" customWidth="1"/>
    <col min="15094" max="15340" width="8.88671875" style="18"/>
    <col min="15341" max="15341" width="7.5546875" style="18" customWidth="1"/>
    <col min="15342" max="15342" width="40.33203125" style="18" customWidth="1"/>
    <col min="15343" max="15343" width="14.33203125" style="18" customWidth="1"/>
    <col min="15344" max="15344" width="13.44140625" style="18" customWidth="1"/>
    <col min="15345" max="15345" width="13.109375" style="18" customWidth="1"/>
    <col min="15346" max="15348" width="0" style="18" hidden="1" customWidth="1"/>
    <col min="15349" max="15349" width="15.109375" style="18" customWidth="1"/>
    <col min="15350" max="15596" width="8.88671875" style="18"/>
    <col min="15597" max="15597" width="7.5546875" style="18" customWidth="1"/>
    <col min="15598" max="15598" width="40.33203125" style="18" customWidth="1"/>
    <col min="15599" max="15599" width="14.33203125" style="18" customWidth="1"/>
    <col min="15600" max="15600" width="13.44140625" style="18" customWidth="1"/>
    <col min="15601" max="15601" width="13.109375" style="18" customWidth="1"/>
    <col min="15602" max="15604" width="0" style="18" hidden="1" customWidth="1"/>
    <col min="15605" max="15605" width="15.109375" style="18" customWidth="1"/>
    <col min="15606" max="15852" width="8.88671875" style="18"/>
    <col min="15853" max="15853" width="7.5546875" style="18" customWidth="1"/>
    <col min="15854" max="15854" width="40.33203125" style="18" customWidth="1"/>
    <col min="15855" max="15855" width="14.33203125" style="18" customWidth="1"/>
    <col min="15856" max="15856" width="13.44140625" style="18" customWidth="1"/>
    <col min="15857" max="15857" width="13.109375" style="18" customWidth="1"/>
    <col min="15858" max="15860" width="0" style="18" hidden="1" customWidth="1"/>
    <col min="15861" max="15861" width="15.109375" style="18" customWidth="1"/>
    <col min="15862" max="16108" width="8.88671875" style="18"/>
    <col min="16109" max="16109" width="7.5546875" style="18" customWidth="1"/>
    <col min="16110" max="16110" width="40.33203125" style="18" customWidth="1"/>
    <col min="16111" max="16111" width="14.33203125" style="18" customWidth="1"/>
    <col min="16112" max="16112" width="13.44140625" style="18" customWidth="1"/>
    <col min="16113" max="16113" width="13.109375" style="18" customWidth="1"/>
    <col min="16114" max="16116" width="0" style="18" hidden="1" customWidth="1"/>
    <col min="16117" max="16117" width="15.109375" style="18" customWidth="1"/>
    <col min="16118" max="16376" width="8.88671875" style="18"/>
    <col min="16377" max="16384" width="9.109375" style="18" customWidth="1"/>
  </cols>
  <sheetData>
    <row r="1" spans="1:10">
      <c r="A1" s="15"/>
      <c r="C1" s="21"/>
      <c r="D1" s="21"/>
      <c r="G1" s="15" t="s">
        <v>723</v>
      </c>
    </row>
    <row r="2" spans="1:10">
      <c r="A2" s="15"/>
      <c r="C2" s="21"/>
      <c r="D2" s="21"/>
      <c r="G2" s="15" t="s">
        <v>767</v>
      </c>
    </row>
    <row r="3" spans="1:10">
      <c r="A3" s="15"/>
      <c r="C3" s="21"/>
      <c r="D3" s="21"/>
      <c r="G3" s="15" t="s">
        <v>13</v>
      </c>
    </row>
    <row r="5" spans="1:10" ht="14.4" customHeight="1">
      <c r="A5" s="169" t="s">
        <v>724</v>
      </c>
      <c r="B5" s="169"/>
      <c r="C5" s="169"/>
      <c r="D5" s="169"/>
      <c r="E5" s="169"/>
      <c r="F5" s="169"/>
      <c r="G5" s="169"/>
    </row>
    <row r="6" spans="1:10" ht="14.4" customHeight="1">
      <c r="A6" s="169" t="s">
        <v>530</v>
      </c>
      <c r="B6" s="169"/>
      <c r="C6" s="169"/>
      <c r="D6" s="169"/>
      <c r="E6" s="169"/>
      <c r="F6" s="169"/>
      <c r="G6" s="169"/>
    </row>
    <row r="7" spans="1:10" ht="14.4" customHeight="1">
      <c r="A7" s="169" t="s">
        <v>725</v>
      </c>
      <c r="B7" s="169"/>
      <c r="C7" s="169"/>
      <c r="D7" s="169"/>
      <c r="E7" s="169"/>
      <c r="F7" s="169"/>
      <c r="G7" s="169"/>
    </row>
    <row r="9" spans="1:10" ht="12.75" customHeight="1">
      <c r="A9" s="166" t="s">
        <v>36</v>
      </c>
      <c r="B9" s="171" t="s">
        <v>29</v>
      </c>
      <c r="C9" s="166" t="s">
        <v>726</v>
      </c>
      <c r="D9" s="166" t="s">
        <v>727</v>
      </c>
      <c r="E9" s="166" t="s">
        <v>728</v>
      </c>
      <c r="F9" s="107"/>
      <c r="G9" s="166" t="s">
        <v>28</v>
      </c>
    </row>
    <row r="10" spans="1:10" ht="26.4">
      <c r="A10" s="170"/>
      <c r="B10" s="172"/>
      <c r="C10" s="170"/>
      <c r="D10" s="170"/>
      <c r="E10" s="170"/>
      <c r="F10" s="108" t="s">
        <v>764</v>
      </c>
      <c r="G10" s="170"/>
    </row>
    <row r="11" spans="1:10" ht="14.4" customHeight="1">
      <c r="A11" s="170"/>
      <c r="B11" s="172"/>
      <c r="C11" s="170"/>
      <c r="D11" s="170"/>
      <c r="E11" s="170"/>
      <c r="F11" s="174" t="s">
        <v>563</v>
      </c>
      <c r="G11" s="170"/>
    </row>
    <row r="12" spans="1:10">
      <c r="A12" s="167"/>
      <c r="B12" s="173"/>
      <c r="C12" s="167"/>
      <c r="D12" s="167"/>
      <c r="E12" s="167"/>
      <c r="F12" s="175"/>
      <c r="G12" s="167"/>
    </row>
    <row r="13" spans="1:10">
      <c r="A13" s="109">
        <v>1</v>
      </c>
      <c r="B13" s="109">
        <v>2</v>
      </c>
      <c r="C13" s="109">
        <v>3</v>
      </c>
      <c r="D13" s="109">
        <v>4</v>
      </c>
      <c r="E13" s="109">
        <v>5</v>
      </c>
      <c r="F13" s="109">
        <v>6</v>
      </c>
      <c r="G13" s="109" t="s">
        <v>729</v>
      </c>
    </row>
    <row r="14" spans="1:10" ht="30.6" customHeight="1">
      <c r="A14" s="110" t="s">
        <v>34</v>
      </c>
      <c r="B14" s="111"/>
      <c r="C14" s="112">
        <v>1622119</v>
      </c>
      <c r="D14" s="112">
        <v>1622119</v>
      </c>
      <c r="E14" s="113">
        <v>1622119</v>
      </c>
      <c r="F14" s="114">
        <v>0</v>
      </c>
      <c r="G14" s="113">
        <f>C14+F14</f>
        <v>1622119</v>
      </c>
      <c r="J14" s="104"/>
    </row>
    <row r="15" spans="1:10">
      <c r="A15" s="115" t="s">
        <v>32</v>
      </c>
      <c r="B15" s="116" t="s">
        <v>31</v>
      </c>
      <c r="C15" s="117">
        <v>1622119</v>
      </c>
      <c r="D15" s="117">
        <v>1622119</v>
      </c>
      <c r="E15" s="118">
        <v>1622119</v>
      </c>
      <c r="F15" s="119"/>
      <c r="G15" s="118">
        <f t="shared" ref="G15:G32" si="0">C15+F15</f>
        <v>1622119</v>
      </c>
      <c r="J15" s="104"/>
    </row>
    <row r="16" spans="1:10">
      <c r="A16" s="120" t="s">
        <v>33</v>
      </c>
      <c r="B16" s="116" t="s">
        <v>730</v>
      </c>
      <c r="C16" s="117">
        <v>1622119</v>
      </c>
      <c r="D16" s="117">
        <v>1622119</v>
      </c>
      <c r="E16" s="118">
        <v>1622119</v>
      </c>
      <c r="F16" s="119">
        <v>0</v>
      </c>
      <c r="G16" s="118">
        <f t="shared" si="0"/>
        <v>1622119</v>
      </c>
      <c r="J16" s="104"/>
    </row>
    <row r="17" spans="1:11" ht="30.6" customHeight="1">
      <c r="A17" s="121" t="s">
        <v>30</v>
      </c>
      <c r="B17" s="122"/>
      <c r="C17" s="123">
        <v>2048287</v>
      </c>
      <c r="D17" s="123">
        <v>1622119</v>
      </c>
      <c r="E17" s="124">
        <v>1622119</v>
      </c>
      <c r="F17" s="119">
        <v>0</v>
      </c>
      <c r="G17" s="124">
        <f t="shared" si="0"/>
        <v>2048287</v>
      </c>
      <c r="H17" s="28"/>
      <c r="J17" s="104"/>
    </row>
    <row r="18" spans="1:11">
      <c r="A18" s="125" t="s">
        <v>731</v>
      </c>
      <c r="B18" s="116" t="s">
        <v>0</v>
      </c>
      <c r="C18" s="117">
        <v>6000</v>
      </c>
      <c r="D18" s="117">
        <v>6000</v>
      </c>
      <c r="E18" s="118">
        <v>6000</v>
      </c>
      <c r="F18" s="119">
        <v>1469</v>
      </c>
      <c r="G18" s="118">
        <f t="shared" si="0"/>
        <v>7469</v>
      </c>
      <c r="J18" s="104"/>
      <c r="K18" s="104"/>
    </row>
    <row r="19" spans="1:11">
      <c r="A19" s="125" t="s">
        <v>732</v>
      </c>
      <c r="B19" s="126" t="s">
        <v>1</v>
      </c>
      <c r="C19" s="127">
        <v>1421875</v>
      </c>
      <c r="D19" s="127">
        <v>1266895</v>
      </c>
      <c r="E19" s="128">
        <v>1265495</v>
      </c>
      <c r="F19" s="119">
        <v>-82445</v>
      </c>
      <c r="G19" s="118">
        <f>C19+F19</f>
        <v>1339430</v>
      </c>
      <c r="J19" s="104"/>
      <c r="K19" s="104"/>
    </row>
    <row r="20" spans="1:11">
      <c r="A20" s="125"/>
      <c r="B20" s="126" t="s">
        <v>733</v>
      </c>
      <c r="C20" s="127">
        <v>120380</v>
      </c>
      <c r="D20" s="127">
        <v>115000</v>
      </c>
      <c r="E20" s="128">
        <v>115000</v>
      </c>
      <c r="F20" s="119">
        <v>-45000</v>
      </c>
      <c r="G20" s="118">
        <f t="shared" si="0"/>
        <v>75380</v>
      </c>
      <c r="J20" s="104"/>
      <c r="K20" s="104"/>
    </row>
    <row r="21" spans="1:11">
      <c r="A21" s="125"/>
      <c r="B21" s="126" t="s">
        <v>734</v>
      </c>
      <c r="C21" s="127">
        <v>14500</v>
      </c>
      <c r="D21" s="127">
        <v>16000</v>
      </c>
      <c r="E21" s="128">
        <v>16000</v>
      </c>
      <c r="F21" s="119">
        <v>0</v>
      </c>
      <c r="G21" s="118">
        <f t="shared" si="0"/>
        <v>14500</v>
      </c>
      <c r="J21" s="104"/>
      <c r="K21" s="104"/>
    </row>
    <row r="22" spans="1:11">
      <c r="A22" s="125"/>
      <c r="B22" s="126" t="s">
        <v>735</v>
      </c>
      <c r="C22" s="127">
        <v>33032</v>
      </c>
      <c r="D22" s="127">
        <v>11900</v>
      </c>
      <c r="E22" s="128">
        <v>11900</v>
      </c>
      <c r="F22" s="119">
        <v>3900</v>
      </c>
      <c r="G22" s="118">
        <f t="shared" si="0"/>
        <v>36932</v>
      </c>
      <c r="J22" s="104"/>
      <c r="K22" s="104"/>
    </row>
    <row r="23" spans="1:11">
      <c r="A23" s="125"/>
      <c r="B23" s="126" t="s">
        <v>736</v>
      </c>
      <c r="C23" s="127">
        <v>159508</v>
      </c>
      <c r="D23" s="127">
        <v>131574</v>
      </c>
      <c r="E23" s="128">
        <v>132574</v>
      </c>
      <c r="F23" s="119">
        <v>-57628</v>
      </c>
      <c r="G23" s="118">
        <f t="shared" si="0"/>
        <v>101880</v>
      </c>
      <c r="J23" s="104"/>
      <c r="K23" s="104"/>
    </row>
    <row r="24" spans="1:11">
      <c r="A24" s="125"/>
      <c r="B24" s="126" t="s">
        <v>737</v>
      </c>
      <c r="C24" s="127">
        <v>1094455</v>
      </c>
      <c r="D24" s="127">
        <v>992421</v>
      </c>
      <c r="E24" s="128">
        <v>990021</v>
      </c>
      <c r="F24" s="119">
        <v>16283</v>
      </c>
      <c r="G24" s="118">
        <f t="shared" si="0"/>
        <v>1110738</v>
      </c>
      <c r="J24" s="104"/>
      <c r="K24" s="104"/>
    </row>
    <row r="25" spans="1:11">
      <c r="A25" s="125" t="s">
        <v>738</v>
      </c>
      <c r="B25" s="126" t="s">
        <v>2</v>
      </c>
      <c r="C25" s="127">
        <v>620412</v>
      </c>
      <c r="D25" s="127">
        <v>349224</v>
      </c>
      <c r="E25" s="128">
        <v>350624</v>
      </c>
      <c r="F25" s="119">
        <v>80976</v>
      </c>
      <c r="G25" s="118">
        <f>C25+F25</f>
        <v>701388</v>
      </c>
      <c r="J25" s="104"/>
      <c r="K25" s="104"/>
    </row>
    <row r="26" spans="1:11">
      <c r="A26" s="125"/>
      <c r="B26" s="126" t="s">
        <v>733</v>
      </c>
      <c r="C26" s="127">
        <v>30956</v>
      </c>
      <c r="D26" s="127">
        <v>1000</v>
      </c>
      <c r="E26" s="128">
        <v>1000</v>
      </c>
      <c r="F26" s="119">
        <v>45000</v>
      </c>
      <c r="G26" s="118">
        <f t="shared" si="0"/>
        <v>75956</v>
      </c>
      <c r="J26" s="104"/>
    </row>
    <row r="27" spans="1:11">
      <c r="A27" s="125"/>
      <c r="B27" s="126" t="s">
        <v>734</v>
      </c>
      <c r="C27" s="127">
        <v>29136</v>
      </c>
      <c r="D27" s="127">
        <v>30621</v>
      </c>
      <c r="E27" s="129">
        <v>30621</v>
      </c>
      <c r="F27" s="119">
        <v>-1500</v>
      </c>
      <c r="G27" s="118">
        <f t="shared" si="0"/>
        <v>27636</v>
      </c>
      <c r="J27" s="104"/>
    </row>
    <row r="28" spans="1:11">
      <c r="A28" s="125"/>
      <c r="B28" s="126" t="s">
        <v>735</v>
      </c>
      <c r="C28" s="130">
        <v>97382</v>
      </c>
      <c r="D28" s="130">
        <v>33500</v>
      </c>
      <c r="E28" s="131">
        <v>33500</v>
      </c>
      <c r="F28" s="119">
        <v>21647</v>
      </c>
      <c r="G28" s="118">
        <f t="shared" si="0"/>
        <v>119029</v>
      </c>
      <c r="J28" s="104"/>
    </row>
    <row r="29" spans="1:11">
      <c r="A29" s="125"/>
      <c r="B29" s="126" t="s">
        <v>736</v>
      </c>
      <c r="C29" s="127">
        <v>28196</v>
      </c>
      <c r="D29" s="127">
        <v>17000</v>
      </c>
      <c r="E29" s="128">
        <v>17000</v>
      </c>
      <c r="F29" s="119">
        <v>-28196</v>
      </c>
      <c r="G29" s="118">
        <f t="shared" si="0"/>
        <v>0</v>
      </c>
      <c r="J29" s="104"/>
    </row>
    <row r="30" spans="1:11">
      <c r="A30" s="125"/>
      <c r="B30" s="132" t="s">
        <v>737</v>
      </c>
      <c r="C30" s="133">
        <v>434742</v>
      </c>
      <c r="D30" s="127">
        <v>267103</v>
      </c>
      <c r="E30" s="128">
        <v>268503</v>
      </c>
      <c r="F30" s="119">
        <v>44025</v>
      </c>
      <c r="G30" s="118">
        <f>C30+F30</f>
        <v>478767</v>
      </c>
      <c r="J30" s="104"/>
    </row>
    <row r="31" spans="1:11" ht="30.6" customHeight="1">
      <c r="A31" s="121" t="s">
        <v>739</v>
      </c>
      <c r="B31" s="134"/>
      <c r="C31" s="135">
        <v>426168</v>
      </c>
      <c r="D31" s="130">
        <v>0</v>
      </c>
      <c r="E31" s="131">
        <v>0</v>
      </c>
      <c r="F31" s="119">
        <v>0</v>
      </c>
      <c r="G31" s="136">
        <f t="shared" si="0"/>
        <v>426168</v>
      </c>
      <c r="J31" s="104"/>
    </row>
    <row r="32" spans="1:11">
      <c r="A32" s="137" t="s">
        <v>740</v>
      </c>
      <c r="B32" s="138" t="s">
        <v>35</v>
      </c>
      <c r="C32" s="139">
        <v>426168</v>
      </c>
      <c r="D32" s="140">
        <v>0</v>
      </c>
      <c r="E32" s="141">
        <v>0</v>
      </c>
      <c r="F32" s="142">
        <v>0</v>
      </c>
      <c r="G32" s="143">
        <f t="shared" si="0"/>
        <v>426168</v>
      </c>
      <c r="J32" s="104"/>
    </row>
    <row r="34" spans="2:2">
      <c r="B34" s="18" t="s">
        <v>773</v>
      </c>
    </row>
  </sheetData>
  <mergeCells count="10">
    <mergeCell ref="A5:G5"/>
    <mergeCell ref="A6:G6"/>
    <mergeCell ref="A7:G7"/>
    <mergeCell ref="A9:A12"/>
    <mergeCell ref="B9:B12"/>
    <mergeCell ref="C9:C12"/>
    <mergeCell ref="D9:D12"/>
    <mergeCell ref="E9:E12"/>
    <mergeCell ref="G9:G12"/>
    <mergeCell ref="F11:F12"/>
  </mergeCells>
  <pageMargins left="0.70866141732283505" right="0.31496062992126" top="0.74803149606299202" bottom="0.74803149606299202" header="0.31496062992126" footer="0.31496062992126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1.piel.</vt:lpstr>
      <vt:lpstr>2.piel.</vt:lpstr>
      <vt:lpstr>3.piel.</vt:lpstr>
      <vt:lpstr>4.piel.</vt:lpstr>
      <vt:lpstr>5.piel.</vt:lpstr>
      <vt:lpstr>'1.piel.'!Print_Titles</vt:lpstr>
      <vt:lpstr>'2.piel.'!Print_Titles</vt:lpstr>
      <vt:lpstr>'3.piel.'!Print_Titles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Lietotajs</dc:creator>
  <cp:keywords/>
  <dc:description/>
  <cp:lastModifiedBy>Anita.Belousa</cp:lastModifiedBy>
  <cp:lastPrinted>2024-09-30T14:44:36Z</cp:lastPrinted>
  <dcterms:created xsi:type="dcterms:W3CDTF">2024-02-16T12:58:28Z</dcterms:created>
  <dcterms:modified xsi:type="dcterms:W3CDTF">2025-12-29T11:36:39Z</dcterms:modified>
  <cp:category/>
</cp:coreProperties>
</file>