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se\Desktop\"/>
    </mc:Choice>
  </mc:AlternateContent>
  <xr:revisionPtr revIDLastSave="0" documentId="8_{E575B625-8EE4-40DD-95BE-8F374C3A6159}" xr6:coauthVersionLast="47" xr6:coauthVersionMax="47" xr10:uidLastSave="{00000000-0000-0000-0000-000000000000}"/>
  <bookViews>
    <workbookView xWindow="-108" yWindow="-108" windowWidth="23256" windowHeight="12456" tabRatio="693" activeTab="5" xr2:uid="{00000000-000D-0000-FFFF-FFFF00000000}"/>
  </bookViews>
  <sheets>
    <sheet name="1.piel." sheetId="23" r:id="rId1"/>
    <sheet name="2.piel." sheetId="25" r:id="rId2"/>
    <sheet name="3.piel." sheetId="9" r:id="rId3"/>
    <sheet name="4.piel." sheetId="13" r:id="rId4"/>
    <sheet name="5.piel." sheetId="32" r:id="rId5"/>
    <sheet name="6.piel." sheetId="33" r:id="rId6"/>
    <sheet name="7.piel." sheetId="34" state="hidden" r:id="rId7"/>
    <sheet name="8.piel." sheetId="35" state="hidden" r:id="rId8"/>
    <sheet name="9.piel." sheetId="36" state="hidden" r:id="rId9"/>
    <sheet name="10.piel." sheetId="37" state="hidden" r:id="rId10"/>
    <sheet name="11.piel." sheetId="40" state="hidden" r:id="rId11"/>
    <sheet name="12.piel." sheetId="38" state="hidden" r:id="rId12"/>
    <sheet name="13.piel." sheetId="41" state="hidden" r:id="rId13"/>
    <sheet name="14.piel." sheetId="39" state="hidden" r:id="rId14"/>
  </sheets>
  <definedNames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2" l="1"/>
  <c r="C14" i="39"/>
  <c r="F41" i="41"/>
  <c r="C41" i="41"/>
  <c r="F40" i="41"/>
  <c r="C40" i="41"/>
  <c r="F39" i="41"/>
  <c r="C39" i="41"/>
  <c r="F38" i="41"/>
  <c r="C38" i="41"/>
  <c r="F37" i="41"/>
  <c r="C37" i="41"/>
  <c r="F36" i="41"/>
  <c r="C36" i="41"/>
  <c r="F35" i="41"/>
  <c r="C35" i="41"/>
  <c r="F34" i="41"/>
  <c r="C34" i="41"/>
  <c r="F33" i="41"/>
  <c r="C33" i="41"/>
  <c r="F32" i="41"/>
  <c r="C32" i="41"/>
  <c r="F31" i="41"/>
  <c r="C31" i="41"/>
  <c r="F30" i="41"/>
  <c r="C30" i="41"/>
  <c r="F29" i="41"/>
  <c r="C29" i="41"/>
  <c r="F28" i="41"/>
  <c r="C28" i="41"/>
  <c r="F27" i="41"/>
  <c r="C27" i="41"/>
  <c r="F26" i="41"/>
  <c r="C26" i="41"/>
  <c r="F25" i="41"/>
  <c r="C25" i="41"/>
  <c r="F24" i="41"/>
  <c r="C24" i="41"/>
  <c r="F23" i="41"/>
  <c r="C23" i="41"/>
  <c r="F22" i="41"/>
  <c r="C22" i="41"/>
  <c r="F21" i="41"/>
  <c r="C21" i="41"/>
  <c r="F20" i="41"/>
  <c r="C20" i="41"/>
  <c r="F19" i="41"/>
  <c r="C19" i="41"/>
  <c r="F18" i="41"/>
  <c r="C18" i="41"/>
  <c r="F17" i="41"/>
  <c r="C17" i="41"/>
  <c r="F16" i="41"/>
  <c r="C16" i="41"/>
  <c r="F15" i="41"/>
  <c r="C15" i="41"/>
  <c r="F14" i="41"/>
  <c r="C14" i="41"/>
  <c r="F13" i="41"/>
  <c r="C13" i="41"/>
  <c r="F12" i="41"/>
  <c r="C12" i="41"/>
  <c r="I11" i="41"/>
  <c r="H11" i="41"/>
  <c r="G11" i="41"/>
  <c r="F11" i="41"/>
  <c r="E11" i="41"/>
  <c r="D11" i="41"/>
  <c r="C11" i="41"/>
  <c r="F10" i="41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 s="1"/>
  <c r="G11" i="38"/>
  <c r="F11" i="38"/>
  <c r="E11" i="38"/>
  <c r="C12" i="40"/>
  <c r="G16" i="37"/>
  <c r="E16" i="37"/>
  <c r="E15" i="37"/>
  <c r="G15" i="37" s="1"/>
  <c r="G12" i="37" s="1"/>
  <c r="G14" i="37"/>
  <c r="E14" i="37"/>
  <c r="G13" i="37"/>
  <c r="E13" i="37"/>
  <c r="F12" i="37"/>
  <c r="E12" i="37"/>
  <c r="D12" i="37"/>
  <c r="C12" i="37"/>
  <c r="D11" i="36"/>
  <c r="C11" i="36"/>
  <c r="E16" i="35"/>
  <c r="E14" i="35" s="1"/>
  <c r="D14" i="35"/>
  <c r="C14" i="35"/>
  <c r="E11" i="34"/>
  <c r="D11" i="34"/>
  <c r="D55" i="33"/>
  <c r="D12" i="33" s="1"/>
  <c r="E54" i="33"/>
  <c r="E53" i="33"/>
  <c r="E52" i="33"/>
  <c r="E51" i="33"/>
  <c r="E50" i="33"/>
  <c r="E49" i="33"/>
  <c r="E48" i="33"/>
  <c r="E47" i="33"/>
  <c r="E46" i="33"/>
  <c r="E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C12" i="33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 s="1"/>
  <c r="D12" i="13"/>
  <c r="C12" i="13"/>
  <c r="K186" i="9"/>
  <c r="K190" i="9" s="1"/>
  <c r="H186" i="9"/>
  <c r="H190" i="9" s="1"/>
  <c r="H192" i="9" s="1"/>
  <c r="E186" i="9"/>
  <c r="E190" i="9" s="1"/>
  <c r="E192" i="9" s="1"/>
  <c r="L185" i="9"/>
  <c r="L186" i="9" s="1"/>
  <c r="L190" i="9" s="1"/>
  <c r="K185" i="9"/>
  <c r="J185" i="9"/>
  <c r="J186" i="9" s="1"/>
  <c r="J190" i="9" s="1"/>
  <c r="J192" i="9" s="1"/>
  <c r="I185" i="9"/>
  <c r="I186" i="9" s="1"/>
  <c r="I190" i="9" s="1"/>
  <c r="I192" i="9" s="1"/>
  <c r="H185" i="9"/>
  <c r="G185" i="9"/>
  <c r="G186" i="9" s="1"/>
  <c r="G190" i="9" s="1"/>
  <c r="G192" i="9" s="1"/>
  <c r="F185" i="9"/>
  <c r="F186" i="9" s="1"/>
  <c r="F190" i="9" s="1"/>
  <c r="F192" i="9" s="1"/>
  <c r="E185" i="9"/>
  <c r="D185" i="9"/>
  <c r="D186" i="9" s="1"/>
  <c r="D190" i="9" s="1"/>
  <c r="D192" i="9" s="1"/>
  <c r="L152" i="9"/>
  <c r="K152" i="9"/>
  <c r="J152" i="9"/>
  <c r="I152" i="9"/>
  <c r="H152" i="9"/>
  <c r="G152" i="9"/>
  <c r="F152" i="9"/>
  <c r="E152" i="9"/>
  <c r="D152" i="9"/>
  <c r="L141" i="9"/>
  <c r="K141" i="9"/>
  <c r="J141" i="9"/>
  <c r="I141" i="9"/>
  <c r="H141" i="9"/>
  <c r="G141" i="9"/>
  <c r="F141" i="9"/>
  <c r="E141" i="9"/>
  <c r="D141" i="9"/>
  <c r="G16" i="35" l="1"/>
  <c r="E55" i="33"/>
  <c r="E12" i="33" s="1"/>
</calcChain>
</file>

<file path=xl/sharedStrings.xml><?xml version="1.0" encoding="utf-8"?>
<sst xmlns="http://schemas.openxmlformats.org/spreadsheetml/2006/main" count="1466" uniqueCount="894">
  <si>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</si>
  <si>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</si>
  <si>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</si>
  <si>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</si>
  <si>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</si>
  <si>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</si>
  <si>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</si>
  <si>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</si>
  <si>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</si>
  <si>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</si>
  <si>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</si>
  <si>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</si>
  <si>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</si>
  <si>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</si>
  <si>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</si>
  <si>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</si>
  <si>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</si>
  <si>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</si>
  <si>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</si>
  <si>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</si>
  <si>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</si>
  <si>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</si>
  <si>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</si>
  <si>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</si>
  <si>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</si>
  <si>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</si>
  <si>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</si>
  <si>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</si>
  <si>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</si>
  <si>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</si>
  <si>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</si>
  <si>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</si>
  <si>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</si>
  <si>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</si>
  <si>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</si>
  <si>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</si>
  <si>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</si>
  <si>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</si>
  <si>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</si>
  <si>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</si>
  <si>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</si>
  <si>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</si>
  <si>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</si>
  <si>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</si>
  <si>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</si>
  <si>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</si>
  <si>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</si>
  <si>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</si>
  <si>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</si>
  <si>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</si>
  <si>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</si>
  <si>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</si>
  <si>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</si>
  <si>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</si>
  <si>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</si>
  <si>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</si>
  <si>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</si>
  <si>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</si>
  <si>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</si>
  <si>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</si>
  <si>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</si>
  <si>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</si>
  <si>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</si>
  <si>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</si>
  <si>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</si>
  <si>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</si>
  <si>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</si>
  <si>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</si>
  <si>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</si>
  <si>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</si>
  <si>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</si>
  <si>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</si>
  <si>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</si>
  <si>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</si>
  <si>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</si>
  <si>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</si>
  <si>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</si>
  <si>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</si>
  <si>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</si>
  <si>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</si>
  <si>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</si>
  <si>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</si>
  <si>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</si>
  <si>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</si>
  <si>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</si>
  <si>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</si>
  <si>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</si>
  <si>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</si>
  <si>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</si>
  <si>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</si>
  <si>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</si>
  <si>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</si>
  <si>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</si>
  <si>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</si>
  <si>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</si>
  <si>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</si>
  <si>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</si>
  <si>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</si>
  <si>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</si>
  <si>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</si>
  <si>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</si>
  <si>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</si>
  <si>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</si>
  <si>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</si>
  <si>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</si>
  <si>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</si>
  <si>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</si>
  <si>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</si>
  <si>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</si>
  <si>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</si>
  <si>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</si>
  <si>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</si>
  <si>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</si>
  <si>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</si>
  <si>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</si>
  <si>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</si>
  <si>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</si>
  <si>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</si>
  <si>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</si>
  <si>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</si>
  <si>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</si>
  <si>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</si>
  <si>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</si>
  <si>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</si>
  <si>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</si>
  <si>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</si>
  <si>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</si>
  <si>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</si>
  <si>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</si>
  <si>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</si>
  <si>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</si>
  <si>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</si>
  <si>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</si>
  <si>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</si>
  <si>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</si>
  <si>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</si>
  <si>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</si>
  <si>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</si>
  <si>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</si>
  <si>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</si>
  <si>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</si>
  <si>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</si>
  <si>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</si>
  <si>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</si>
  <si>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</si>
  <si>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</si>
  <si>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</si>
  <si>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</si>
  <si>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</si>
  <si>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</si>
  <si>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</si>
  <si>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</si>
  <si>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</si>
  <si>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</si>
  <si>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</si>
  <si>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</si>
  <si>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</si>
  <si>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</si>
  <si>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</si>
  <si>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</si>
  <si>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</si>
  <si>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</si>
  <si>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</si>
  <si>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</si>
  <si>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</si>
  <si>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</si>
  <si>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</si>
  <si>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</si>
  <si>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</si>
  <si>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</si>
  <si>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</si>
  <si>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</si>
  <si>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</si>
  <si>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</si>
  <si>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</si>
  <si>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</si>
  <si>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</si>
  <si>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</si>
  <si>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</si>
  <si>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</si>
  <si>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</si>
  <si>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</si>
  <si>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</si>
  <si>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</si>
  <si>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</si>
  <si>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</si>
  <si>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</si>
  <si>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</si>
  <si>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</si>
  <si>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</si>
  <si>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</si>
  <si>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</si>
  <si>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</si>
  <si>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</si>
  <si>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</si>
  <si>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</si>
  <si>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</si>
  <si>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</si>
  <si>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</si>
  <si>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</si>
  <si>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</si>
  <si>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</si>
  <si>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</si>
  <si>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</si>
  <si>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</si>
  <si>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</si>
  <si>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</si>
  <si>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</si>
  <si>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</si>
  <si>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</si>
  <si>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</si>
  <si>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</si>
  <si>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</si>
  <si>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</si>
  <si>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</si>
  <si>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</si>
  <si>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</si>
  <si>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</si>
  <si>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</si>
  <si>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</si>
  <si>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</si>
  <si>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</si>
  <si>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9.5.1.4.</t>
  </si>
  <si>
    <t xml:space="preserve">    Pašvaldības nodeva par tirdzniecību publiskās vietās</t>
  </si>
  <si>
    <t xml:space="preserve">    9.5.2.1.</t>
  </si>
  <si>
    <t xml:space="preserve">    Pašvaldības nodeva par būvatļaujas saņemšanu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</si>
  <si>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</si>
  <si>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</si>
  <si>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</si>
  <si>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</si>
  <si>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</si>
  <si>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</si>
  <si>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</si>
  <si>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</si>
  <si>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</si>
  <si>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</si>
  <si>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</si>
  <si>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</si>
  <si>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</si>
  <si>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</si>
  <si>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</si>
  <si>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</si>
  <si>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</si>
  <si>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</si>
  <si>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</si>
  <si>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</si>
  <si>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</si>
  <si>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</si>
  <si>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</si>
  <si>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</si>
  <si>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</si>
  <si>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</si>
  <si>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</si>
  <si>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</si>
  <si>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</si>
  <si>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</si>
  <si>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</si>
  <si>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</si>
  <si>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</si>
  <si>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</si>
  <si>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</si>
  <si>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</si>
  <si>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</si>
  <si>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</si>
  <si>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</si>
  <si>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</si>
  <si>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</si>
  <si>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</si>
  <si>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</si>
  <si>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</si>
  <si>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</si>
  <si>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</si>
  <si>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</si>
  <si>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</si>
  <si>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</si>
  <si>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</si>
  <si>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</si>
  <si>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</si>
  <si>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</si>
  <si>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</si>
  <si>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</si>
  <si>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</si>
  <si>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</si>
  <si>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</si>
  <si>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</si>
  <si>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</si>
  <si>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</si>
  <si>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</si>
  <si>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</si>
  <si>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</si>
  <si>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</si>
  <si>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</si>
  <si>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</si>
  <si>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</si>
  <si>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</si>
  <si>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</si>
  <si>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</si>
  <si>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</si>
  <si>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</si>
  <si>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</si>
  <si>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</si>
  <si>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</si>
  <si>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</si>
  <si>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</si>
  <si>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</si>
  <si>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</si>
  <si>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</si>
  <si>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</si>
  <si>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</si>
  <si>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</si>
  <si>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</si>
  <si>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</si>
  <si>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</si>
  <si>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</si>
  <si>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</si>
  <si>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</si>
  <si>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</si>
  <si>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</si>
  <si>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</si>
  <si>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</si>
  <si>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</si>
  <si>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</si>
  <si>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</si>
  <si>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</si>
  <si>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</si>
  <si>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</si>
  <si>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</si>
  <si>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</si>
  <si>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</si>
  <si>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</si>
  <si>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</si>
  <si>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</si>
  <si>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</si>
  <si>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</si>
  <si>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</si>
  <si>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</si>
  <si>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</si>
  <si>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</si>
  <si>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</si>
  <si>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</si>
  <si>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</si>
  <si>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</si>
  <si>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</si>
  <si>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</si>
  <si>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</si>
  <si>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</si>
  <si>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</si>
  <si>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</si>
  <si>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</si>
  <si>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</si>
  <si>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</si>
  <si>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</si>
  <si>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</si>
  <si>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</si>
  <si>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</si>
  <si>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</si>
  <si>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</si>
  <si>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</si>
  <si>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</si>
  <si>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</si>
  <si>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</si>
  <si>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</si>
  <si>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</si>
  <si>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</si>
  <si>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</si>
  <si>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</si>
  <si>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</si>
  <si>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</si>
  <si>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</si>
  <si>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</si>
  <si>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</si>
  <si>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</si>
  <si>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</si>
  <si>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</si>
  <si>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</si>
  <si>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</si>
  <si>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</si>
  <si>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</si>
  <si>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</si>
  <si>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</si>
  <si>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</si>
  <si>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</si>
  <si>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</si>
  <si>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</si>
  <si>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</si>
  <si>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</si>
  <si>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</si>
  <si>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</si>
  <si>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</si>
  <si>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</si>
  <si>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</si>
  <si>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</si>
  <si>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</si>
  <si>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</si>
  <si>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</si>
  <si>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</si>
  <si>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</si>
  <si>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</si>
  <si>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</si>
  <si>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</si>
  <si>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</si>
  <si>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</si>
  <si>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</si>
  <si>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</si>
  <si>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</si>
  <si>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</si>
  <si>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</si>
  <si>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</si>
  <si>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</si>
  <si>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</si>
  <si>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</si>
  <si>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</si>
  <si>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</si>
  <si>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</si>
  <si>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</si>
  <si>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</si>
  <si>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</si>
  <si>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</si>
  <si>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</si>
  <si>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</si>
  <si>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</si>
  <si>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</si>
  <si>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</si>
  <si>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</si>
  <si>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</si>
  <si>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</si>
  <si>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</si>
  <si>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</si>
  <si>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</si>
  <si>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</si>
  <si>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</si>
  <si>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</si>
  <si>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</si>
  <si>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</si>
  <si>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</si>
  <si>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</si>
  <si>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</si>
  <si>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</si>
  <si>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</si>
  <si>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</si>
  <si>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</si>
  <si>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</si>
  <si>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</si>
  <si>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</si>
  <si>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</si>
  <si>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</si>
  <si>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</si>
  <si>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</si>
  <si>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</si>
  <si>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</si>
  <si>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</si>
  <si>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</si>
  <si>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</si>
  <si>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</si>
  <si>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</si>
  <si>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</si>
  <si>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</si>
  <si>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</si>
  <si>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</si>
  <si>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</si>
  <si>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</si>
  <si>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</si>
  <si>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</si>
  <si>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</si>
  <si>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</si>
  <si>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</si>
  <si>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</si>
  <si>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</si>
  <si>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</si>
  <si>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</si>
  <si>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</si>
  <si>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</si>
  <si>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</si>
  <si>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</si>
  <si>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</si>
  <si>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</si>
  <si>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</si>
  <si>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</si>
  <si>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</si>
  <si>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</si>
  <si>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</si>
  <si>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</si>
  <si>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</si>
  <si>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</si>
  <si>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</si>
  <si>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</si>
  <si>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</si>
  <si>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</si>
  <si>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</si>
  <si>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</si>
  <si>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</si>
  <si>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</si>
  <si>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</si>
  <si>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</si>
  <si>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</si>
  <si>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</si>
  <si>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</si>
  <si>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</si>
  <si>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</si>
  <si>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</si>
  <si>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</si>
  <si>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</si>
  <si>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</si>
  <si>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</si>
  <si>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</si>
  <si>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</si>
  <si>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</si>
  <si>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</si>
  <si>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</si>
  <si>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</si>
  <si>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</si>
  <si>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</si>
  <si>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</si>
  <si>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</si>
  <si>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Pašvaldību saņemtie valsts budžeta transferti - kopā</t>
  </si>
  <si>
    <t>5=(3+4)</t>
  </si>
  <si>
    <t>19.09.2006</t>
  </si>
  <si>
    <t>14.03.2008</t>
  </si>
  <si>
    <t>21.02.2006</t>
  </si>
  <si>
    <t>04.06.2008</t>
  </si>
  <si>
    <t>PII “Vilnītis” iekšējo inženiertīklu un to ievadu pārbūve, Lapmežciemā, Tukuma novadā</t>
  </si>
  <si>
    <t>Kandavas Kārļa Mīlenbaha vidusskolas pārbūves un energoefektivitātes paaugstināšanas būvprojekta izstrāde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</si>
  <si>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</si>
  <si>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</si>
  <si>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</si>
  <si>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</si>
  <si>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</si>
  <si>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</si>
  <si>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</si>
  <si>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</si>
  <si>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</si>
  <si>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</si>
  <si>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</si>
  <si>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</si>
  <si>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</si>
  <si>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</si>
  <si>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</si>
  <si>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</si>
  <si>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</si>
  <si>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</si>
  <si>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</si>
  <si>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</si>
  <si>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</si>
  <si>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</si>
  <si>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AF projekts (Nr.1.2.1.3.i.0/1/23/A/CFLA/048) “Pašvaldības ēkas “Bērzi”, Matkules pagastā energoefektivitātes paaugstināšana”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</si>
  <si>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</si>
  <si>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</si>
  <si>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</si>
  <si>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</si>
  <si>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</si>
  <si>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</si>
  <si>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</si>
  <si>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</si>
  <si>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</si>
  <si>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</si>
  <si>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</si>
  <si>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</si>
  <si>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 xml:space="preserve">    Pieprasījuma noguldījumu atlikums perioda beigās</t>
  </si>
  <si>
    <t xml:space="preserve">    F22010000 PB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</si>
  <si>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</si>
  <si>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</si>
  <si>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</si>
  <si>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</si>
  <si>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</si>
  <si>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</si>
  <si>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</si>
  <si>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</si>
  <si>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</si>
  <si>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</si>
  <si>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</si>
  <si>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</si>
  <si>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Nacionālās veselības dienesta finansējums par veselības aprūpes pakalpojumu sniegšanu SAC "Rauda"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</si>
  <si>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</si>
  <si>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</si>
  <si>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</si>
  <si>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</si>
  <si>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</si>
  <si>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Tilta pār Imulas upi, ceļš a/c V1474–Ķempji, Matkules pagasts, Tukuma novads, būvniecība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</si>
  <si>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</si>
  <si>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</si>
  <si>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</si>
  <si>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</si>
  <si>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</si>
  <si>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</si>
  <si>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</si>
  <si>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>5. pielikums</t>
  </si>
  <si>
    <t xml:space="preserve">Mērķdotācijas pašvaldību ceļiem un ielām izlietojuma vidējā termiņa p r o g r a m m a  </t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</si>
  <si>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</si>
  <si>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</si>
  <si>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</si>
  <si>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</si>
  <si>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</si>
  <si>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</si>
  <si>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</si>
  <si>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</si>
  <si>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</si>
  <si>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</si>
  <si>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</si>
  <si>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</si>
  <si>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</si>
  <si>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</si>
  <si>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</si>
  <si>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</si>
  <si>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</si>
  <si>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</si>
  <si>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dzīvesvietā"- grupu māja Lodes SOC43</t>
  </si>
  <si>
    <t>LR Labklājības ministrijas valsts atbalsts pamatojoties uz MK noteikumiem Nr. 797 "Valsts atbalsta piešķiršanas kārtība pašvaldībām par sociālo pakalpojumu nodrošināšanu personas dzīvesvietā" Avotiņš SOC42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</si>
  <si>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</si>
  <si>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LR Labklājības ministrijas valsts atbalsts pamatojoties uz MK noteikumiem Nr. 797 "Valsts atbalsta piešķiršanas kārtība pašvaldībām par sociālo pakalpojumu nodrošināšanu personas dzīvesvietā" SAIME, Tukums SOC27</t>
  </si>
  <si>
    <t>Prioritārais investīciju projekts “Automašīnu stāvlaukums pie dzīvojamās mājas Kurzemes ielā 6, Tukumā”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</si>
  <si>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</si>
  <si>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</si>
  <si>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</si>
  <si>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LR Izglītības un zinātnes ministrijas mērķdotācija ēdināšanai 1.-4.klasēm (tajā skaitā Ukraiņi)</t>
  </si>
  <si>
    <t>"Par Tukuma novada pašvaldības 2026. gada budžetu"</t>
  </si>
  <si>
    <t>IEŅĒMUMU UN IZDEVUMU TĀME 2026. gadam</t>
  </si>
  <si>
    <t xml:space="preserve"> 2026. gadam un turpmākajiem gadiem</t>
  </si>
  <si>
    <t>2026. gadam</t>
  </si>
  <si>
    <t>Precizētais 2026. gada budžets</t>
  </si>
  <si>
    <t xml:space="preserve">2026.-2028. gadam </t>
  </si>
  <si>
    <t>6. pielikums</t>
  </si>
  <si>
    <t xml:space="preserve">Tukuma novada pašvaldības interešu izglītības programmu </t>
  </si>
  <si>
    <t>pedagogu darba samaksai un valsts sociālās apdrošināšanas obligātām iemaksām</t>
  </si>
  <si>
    <t>Mācību iestādes nosaukums</t>
  </si>
  <si>
    <t>Cēres sākumskola</t>
  </si>
  <si>
    <t>Džūkstes pamatskola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</si>
  <si>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</si>
  <si>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</si>
  <si>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</si>
  <si>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</si>
  <si>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</si>
  <si>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</si>
  <si>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</si>
  <si>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</si>
  <si>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</si>
  <si>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</si>
  <si>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</si>
  <si>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</si>
  <si>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</si>
  <si>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2.vidusskola</t>
  </si>
  <si>
    <t>Tukuma 3.pamatskola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</si>
  <si>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</si>
  <si>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</si>
  <si>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</si>
  <si>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</si>
  <si>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</si>
  <si>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</si>
  <si>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</si>
  <si>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</si>
  <si>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>Tumes pamatskola</t>
  </si>
  <si>
    <t>Zantes pamatskola</t>
  </si>
  <si>
    <t>Zemgales vidusskola</t>
  </si>
  <si>
    <t>Biedrība "Basketbola skola Tukums"</t>
  </si>
  <si>
    <t>Biedrība "Dziesmu vācelīte"</t>
  </si>
  <si>
    <t>Biedrība "Florbola klubs "Irlava""</t>
  </si>
  <si>
    <t>Biedrība "Hokeja klubs"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</si>
  <si>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</si>
  <si>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</si>
  <si>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</si>
  <si>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</si>
  <si>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</si>
  <si>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profesionālās ievirzes deju skola "Demo"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</si>
  <si>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</si>
  <si>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</si>
  <si>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</si>
  <si>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</si>
  <si>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</si>
  <si>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</si>
  <si>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</si>
  <si>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</si>
  <si>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</si>
  <si>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</si>
  <si>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</si>
  <si>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</si>
  <si>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</si>
  <si>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</si>
  <si>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</si>
  <si>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</si>
  <si>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</si>
  <si>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</si>
  <si>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</si>
  <si>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</si>
  <si>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</si>
  <si>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</si>
  <si>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</si>
  <si>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</si>
  <si>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</si>
  <si>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</si>
  <si>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</si>
  <si>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</si>
  <si>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</si>
  <si>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</si>
  <si>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</si>
  <si>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</si>
  <si>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</si>
  <si>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</si>
  <si>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</si>
  <si>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</si>
  <si>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</si>
  <si>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</si>
  <si>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</si>
  <si>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</si>
  <si>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</si>
  <si>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</si>
  <si>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</si>
  <si>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</si>
  <si>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</si>
  <si>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</si>
  <si>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</si>
  <si>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</si>
  <si>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</si>
  <si>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</si>
  <si>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</si>
  <si>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</si>
  <si>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</si>
  <si>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</si>
  <si>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</si>
  <si>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</si>
  <si>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 xml:space="preserve">Domes priekšsēdētājs         </t>
  </si>
  <si>
    <t>Gundars Važa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</si>
  <si>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</si>
  <si>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</si>
  <si>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</si>
  <si>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t>Engures Mūzikas un mākslas skola</t>
  </si>
  <si>
    <t xml:space="preserve">Domes priekšsēdētājs 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</si>
  <si>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</si>
  <si>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</si>
  <si>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</si>
  <si>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Valsts budžeta dotācijas sadalījums 2026.gadam pašvaldību un privāto dibinātāju</t>
  </si>
  <si>
    <t>12. pielikums</t>
  </si>
  <si>
    <t>Tukuma novada pašvaldības</t>
  </si>
  <si>
    <t>izglītības iestāžu 1.-4. klašu audzēkņu ēdināšanai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</si>
  <si>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</si>
  <si>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</si>
  <si>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</si>
  <si>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</si>
  <si>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</si>
  <si>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</si>
  <si>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</si>
  <si>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</si>
  <si>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</si>
  <si>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</si>
  <si>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</si>
  <si>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</si>
  <si>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</si>
  <si>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</si>
  <si>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</si>
  <si>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</si>
  <si>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</si>
  <si>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</si>
  <si>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</si>
  <si>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</si>
  <si>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</si>
  <si>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</si>
  <si>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</si>
  <si>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</si>
  <si>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</si>
  <si>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</si>
  <si>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</si>
  <si>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</si>
  <si>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</si>
  <si>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</si>
  <si>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Valsts budžeta dotācijas sadalījums 2026.gadam 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</si>
  <si>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</si>
  <si>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</si>
  <si>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</si>
  <si>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</si>
  <si>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</si>
  <si>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</si>
  <si>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t>Izglītojamo 
skaits 01.09.2025. skolā</t>
  </si>
  <si>
    <t>Izglītojamo 
skaits 01.09.2025. pirmsskolā</t>
  </si>
  <si>
    <t>Tukuma novada pašvaldības izglītības iestādēs 2026.gadam</t>
  </si>
  <si>
    <t xml:space="preserve">Izglītojamo 
skaits 01.09.2025. </t>
  </si>
  <si>
    <t xml:space="preserve">Finansējums </t>
  </si>
  <si>
    <t>LR Izglītības un zinātnes ministrijas mērķdotācija interešu izglītības (izglītojamajiem, kuriem ir interese apgūt mazākumtautības valodu un kultūras vērtības) programmu pedagogu daļējai darba samaksai un valsts sociālās apdrošināšanas obligātajām iemaksām</t>
  </si>
  <si>
    <t>Nacionālās veselības dienesta finansējums veselības aprūpes mājās pakalpojumu apmaksai 2026.gadam.</t>
  </si>
  <si>
    <t>LR Izglītības un zinātnes ministrijas mērķdotācija citu mācību līdzekļu iegādei (tajā skaitā digitālo mācību līdzekļu iegāde)</t>
  </si>
  <si>
    <t>Izglītības pārvalde MT</t>
  </si>
  <si>
    <t xml:space="preserve">    Iedzīvotāju ienākuma nodoklis</t>
  </si>
  <si>
    <t xml:space="preserve">    1.1.1.0.</t>
  </si>
  <si>
    <t>Aizsardzība</t>
  </si>
  <si>
    <t>02.000</t>
  </si>
  <si>
    <t>LR Labklājības ministrijas valsts atbalsts pamatojoties uz MK noteikumiem Nr.790 "Sociālās rehabilitācijas pakalpojumu sniegšanas kārtība no vardarbības cietušām un vardarbību veikušām pilngadīgām personām" SOC25, SOC26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</si>
  <si>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</si>
  <si>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</si>
  <si>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</si>
  <si>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</si>
  <si>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t>Precizēts 2026. gadam</t>
  </si>
  <si>
    <t>EUR</t>
  </si>
  <si>
    <t>4</t>
  </si>
  <si>
    <t>5</t>
  </si>
  <si>
    <t xml:space="preserve">    Procentu ieņēmumi par kontu atlikumiem</t>
  </si>
  <si>
    <t xml:space="preserve">    8.6.2.0.</t>
  </si>
  <si>
    <t>Apstiprināts 2026. gadam</t>
  </si>
  <si>
    <t>Grozījumi 
(+/-)</t>
  </si>
  <si>
    <t>ERAF projekta "Jaunu dabas un kultūras tūrisma pakalpojumu radīšana Rīgas jūras līča rietumu piekrastē"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</si>
  <si>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</si>
  <si>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</si>
  <si>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</si>
  <si>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</si>
  <si>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</si>
  <si>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</si>
  <si>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</si>
  <si>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</si>
  <si>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</si>
  <si>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</si>
  <si>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</si>
  <si>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</si>
  <si>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</si>
  <si>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</si>
  <si>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</si>
  <si>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</si>
  <si>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</si>
  <si>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</si>
  <si>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</si>
  <si>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</si>
  <si>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</si>
  <si>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</si>
  <si>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</si>
  <si>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</si>
  <si>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</si>
  <si>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</si>
  <si>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</si>
  <si>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</si>
  <si>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</si>
  <si>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</si>
  <si>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</si>
  <si>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</si>
  <si>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26.02.2025</t>
  </si>
  <si>
    <t>21.03.2025</t>
  </si>
  <si>
    <t>28.05.2025</t>
  </si>
  <si>
    <t>30.05.2025</t>
  </si>
  <si>
    <t>07.07.2025</t>
  </si>
  <si>
    <t>23.07.2025</t>
  </si>
  <si>
    <t>26.08.2025</t>
  </si>
  <si>
    <t>28.08.2025</t>
  </si>
  <si>
    <t>17.10.2025</t>
  </si>
  <si>
    <t>Koprades telpu pārbūve Kopienu centra izveidei Spartaka ielā 2A, Tukumā</t>
  </si>
  <si>
    <t>27.03.2026</t>
  </si>
  <si>
    <t>Engures stadiona pārbūve (1.kārta)</t>
  </si>
  <si>
    <t xml:space="preserve">LR Labklājības ministrijas piemaksa, par valsts budžeta mērķdotāciju piemaksai pašvaldību darbiniekiem saistībā ar mājokļa pabalsta koeficienta izmaiņām laika posmā no 01.03.2026. līdz 30.06.2026 </t>
  </si>
  <si>
    <t>Valsts kultūrkapitāla fonda projekts “Materiāli tehniskās bāzes papildināšana Engures Mūzikas un mākslas skolas keramikas klasei”</t>
  </si>
  <si>
    <t>Valsts kultūrkapitāla fonda projekts “Alta saksofona iegāde Engures Mūzikas un mākslas skolai”</t>
  </si>
  <si>
    <t xml:space="preserve">Valsts kultūrkapitāla fonda projekts “Arheoloģiskā tērpa sastāvdaļu darināšanas prasmju apgūšana” </t>
  </si>
  <si>
    <t xml:space="preserve">Valsts kultūrkapitāla fonda projekts “Izstāde "Anetes kiosks: stāsti, grāmatas, ilustrācijas un citaslietas" Tukumā” </t>
  </si>
  <si>
    <t>Valsts kultūrkapitāla fonda projekts “"Davinspiro Camerata" vasaras koncerts Tukuma Durbes pilspagalmā”</t>
  </si>
  <si>
    <t>Valsts kultūrkapitāla fonda projekts “Uz Tukumu pēc Literatūras”</t>
  </si>
  <si>
    <t>Latvijas Nacionālā kultūras centra finansējums kultūrizglītības programmai “Latvijas skolas soma”</t>
  </si>
  <si>
    <t xml:space="preserve">LR Izglītības un zinātnes ministrijas finansējums Tukuma Raiņa Valsts ģimnāzijai metodiskā centra funkciju nodrošināšana </t>
  </si>
  <si>
    <t>2026.gada plāns</t>
  </si>
  <si>
    <t>Prognoze 2027.gads</t>
  </si>
  <si>
    <t>Prognoze 2028.gads</t>
  </si>
  <si>
    <t>Digitālo mācību līdzekļu iegādei</t>
  </si>
  <si>
    <t>Citu mācību līdzekļu iegādei</t>
  </si>
  <si>
    <t>Mācību literatūras iegādei
(bibliotēku fonda veidošanai)</t>
  </si>
  <si>
    <t>Plāns 2026.gada  12 mēnešiem</t>
  </si>
  <si>
    <t>Dotācijas apmērs piemaksām MIKC pedagogiem (atlīdzība)</t>
  </si>
  <si>
    <t>Valsts budžeta 
dotācijas apjoms 
pedagoģisko 
likmju apmaksai 
(atlīdzība)</t>
  </si>
  <si>
    <t>7=(5+6)</t>
  </si>
  <si>
    <t>Prioritārais investīciju projekts "Trīs pašvaldības sabiedrisko ēku jumtu pārbūve."</t>
  </si>
  <si>
    <t>25.05.2026</t>
  </si>
  <si>
    <t>Prioritārais investīciju projekts "Valteru un Daigones ielu posmu segumu atjaunošana Kandavā un Vecupes ielas pārbūve un apgaismojuma izbūve Irlavā."</t>
  </si>
  <si>
    <t>Prioritārais investīciju projekts "Pauguru, Zīļu, Pavasara, Tūristu, Ziedoņa ielu segumu pārbūve, Kļavu ielas pārbūve un apgaismojuma izbūve Tukumā."</t>
  </si>
  <si>
    <t>Prioritārais investīciju projekts "Gaismas, Staru un Ošu ielu Tukumā pārbūves būvprojekta izstrāde un būvniecība."</t>
  </si>
  <si>
    <t>Prioritārais investīciju projekts "Klusās, Meldru un Ciema vecās ielu segumu pārbūve un apgaismojuma izbūve Lapmežciema pagastā un ceļa posma "Kukšu muiža–Bajāri" izbūve Jaunsātu pagastā."</t>
  </si>
  <si>
    <t>Pasākumu zāles pārbūve Tukuma E. Birznieka-Upīša 1. pamatskolā, Lielā ielā 9, Tukumā</t>
  </si>
  <si>
    <t>AF projekts "Jaunpils vidusskolas infrastruktūras pilnveide un aprīkošana"</t>
  </si>
  <si>
    <t>29.05.2026</t>
  </si>
  <si>
    <t>Centrālās vēlēšanas komisijas transferts Saeimas vēlēšanu nodrošināšanai</t>
  </si>
  <si>
    <t>Zivju fonda finansējums projektam "Aprīkojuma iegāde zivju resursu aizsardzības pasākumu nodrošināšanai Tukuma novadā"</t>
  </si>
  <si>
    <t>Valsts kultūrkapitāla fonda projekts “Kataloga "Dekoratīvā keramika. Jānis Krievs Tukumā" izdošana"”</t>
  </si>
  <si>
    <t>Valsts kultūrkapitāla fonda projekts "Latviešu oriģinālliteratūras darbu popularizēšana ciklā "Tikšanās bibliotēkā""</t>
  </si>
  <si>
    <t>Jaunatnes starptautisko programmu aģentūras projekts “Stratēģija darbībā: vienota pieeja ikdienas darbā ar jaunatni Tukuma novadā"</t>
  </si>
  <si>
    <t xml:space="preserve">  Ieņēmumi no ēku un būvju īpašuma pārdošanas</t>
  </si>
  <si>
    <t xml:space="preserve">  13.1.0.0.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</si>
  <si>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</si>
  <si>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</si>
  <si>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</si>
  <si>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</si>
  <si>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</si>
  <si>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</si>
  <si>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</si>
  <si>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</si>
  <si>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Citi iepriekš neklasificētie pašu ieņēmumi</t>
  </si>
  <si>
    <t xml:space="preserve">    21.4.9.0.</t>
  </si>
  <si>
    <t xml:space="preserve">    Tehnoloģiskās iekārtas un mašīnas</t>
  </si>
  <si>
    <t xml:space="preserve">    5220</t>
  </si>
  <si>
    <t>Tukuma E.Birznieka - Upīša 1.pamatskola</t>
  </si>
  <si>
    <t>Tukuma Sporta skola</t>
  </si>
  <si>
    <t>Domes priekšsēdētājs        (personiskais paraksts)                  Gundars Važa</t>
  </si>
  <si>
    <t>Domes priekšsēdētājs                    (personiskais paraksts)</t>
  </si>
  <si>
    <t>Domes priekšsēdētājs   (personiskais paraksts)</t>
  </si>
  <si>
    <t>Domes priekšsēdētājs                      (personiskais paraksts)</t>
  </si>
  <si>
    <t>Domes priekšsēdētājs     (personiskais 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</si>
</sst>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_ ;\-#,##0\ "/>
    <numFmt numFmtId="168" formatCode="_-* #,##0\ _€_-;\-* #,##0\ _€_-;_-* &quot;-&quot;\ _€_-;_-@_-"/>
  </numFmts>
  <fonts count="3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indexed="8"/>
      <name val="f6"/>
      <family val="2"/>
    </font>
    <font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531540879543444E-2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6">
    <xf numFmtId="0" fontId="0" fillId="0" borderId="0"/>
    <xf numFmtId="43" fontId="35" fillId="0" borderId="0" applyFont="0" applyFill="0" applyBorder="0" applyAlignment="0" applyProtection="0"/>
    <xf numFmtId="0" fontId="1" fillId="0" borderId="0"/>
    <xf numFmtId="164" fontId="35" fillId="0" borderId="0" applyFont="0" applyFill="0" applyBorder="0" applyAlignment="0" applyProtection="0"/>
    <xf numFmtId="0" fontId="1" fillId="0" borderId="0"/>
    <xf numFmtId="0" fontId="1" fillId="0" borderId="0"/>
  </cellStyleXfs>
  <cellXfs count="327">
    <xf numFmtId="0" fontId="0" fillId="0" borderId="0" xfId="0"/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3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3" fillId="0" borderId="0" xfId="0" applyFont="1"/>
    <xf numFmtId="49" fontId="16" fillId="0" borderId="16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17" xfId="0" applyNumberFormat="1" applyFont="1" applyBorder="1" applyAlignment="1" applyProtection="1">
      <alignment horizontal="center" vertical="center" wrapText="1"/>
      <protection locked="0"/>
    </xf>
    <xf numFmtId="49" fontId="15" fillId="0" borderId="17" xfId="0" applyNumberFormat="1" applyFont="1" applyBorder="1" applyAlignment="1" applyProtection="1">
      <alignment horizontal="left" vertical="center" wrapText="1"/>
      <protection locked="0"/>
    </xf>
    <xf numFmtId="49" fontId="16" fillId="0" borderId="17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6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5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8" xfId="0" applyFont="1" applyBorder="1" applyAlignment="1" applyProtection="1">
      <alignment vertical="center"/>
      <protection locked="0"/>
    </xf>
    <xf numFmtId="0" fontId="15" fillId="0" borderId="16" xfId="0" applyFont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49" fontId="16" fillId="0" borderId="4" xfId="0" applyNumberFormat="1" applyFont="1" applyBorder="1" applyAlignment="1" applyProtection="1">
      <alignment vertical="center" wrapText="1"/>
      <protection locked="0"/>
    </xf>
    <xf numFmtId="49" fontId="16" fillId="0" borderId="6" xfId="0" applyNumberFormat="1" applyFont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 wrapText="1"/>
      <protection locked="0"/>
    </xf>
    <xf numFmtId="0" fontId="20" fillId="0" borderId="0" xfId="0" applyFont="1"/>
    <xf numFmtId="0" fontId="21" fillId="0" borderId="13" xfId="0" applyFont="1" applyBorder="1" applyAlignment="1">
      <alignment horizontal="center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5" fillId="0" borderId="13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17" xfId="0" applyNumberFormat="1" applyFont="1" applyBorder="1" applyAlignment="1" applyProtection="1">
      <alignment vertical="center"/>
      <protection locked="0"/>
    </xf>
    <xf numFmtId="49" fontId="16" fillId="0" borderId="17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Border="1" applyAlignment="1">
      <alignment horizontal="center" vertical="center" wrapText="1"/>
    </xf>
    <xf numFmtId="4" fontId="4" fillId="0" borderId="0" xfId="0" applyNumberFormat="1" applyFont="1"/>
    <xf numFmtId="1" fontId="2" fillId="0" borderId="19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13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3" fontId="2" fillId="0" borderId="22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horizontal="center"/>
    </xf>
    <xf numFmtId="3" fontId="2" fillId="0" borderId="24" xfId="0" applyNumberFormat="1" applyFont="1" applyBorder="1" applyAlignment="1">
      <alignment horizontal="left"/>
    </xf>
    <xf numFmtId="0" fontId="8" fillId="0" borderId="24" xfId="0" applyFont="1" applyBorder="1" applyAlignment="1">
      <alignment horizontal="left" vertical="center"/>
    </xf>
    <xf numFmtId="2" fontId="7" fillId="0" borderId="25" xfId="0" applyNumberFormat="1" applyFont="1" applyBorder="1" applyAlignment="1">
      <alignment vertical="center" wrapText="1"/>
    </xf>
    <xf numFmtId="165" fontId="2" fillId="0" borderId="19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7" xfId="0" applyFont="1" applyBorder="1"/>
    <xf numFmtId="165" fontId="5" fillId="0" borderId="13" xfId="1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left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26" xfId="1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165" fontId="2" fillId="2" borderId="19" xfId="1" applyNumberFormat="1" applyFont="1" applyFill="1" applyBorder="1" applyAlignment="1">
      <alignment horizontal="center" vertical="center"/>
    </xf>
    <xf numFmtId="3" fontId="10" fillId="0" borderId="0" xfId="0" applyNumberFormat="1" applyFont="1"/>
    <xf numFmtId="165" fontId="10" fillId="0" borderId="0" xfId="0" applyNumberFormat="1" applyFont="1"/>
    <xf numFmtId="0" fontId="5" fillId="2" borderId="8" xfId="0" applyFont="1" applyFill="1" applyBorder="1" applyAlignment="1">
      <alignment vertical="center" wrapText="1"/>
    </xf>
    <xf numFmtId="0" fontId="23" fillId="0" borderId="0" xfId="0" applyFont="1"/>
    <xf numFmtId="0" fontId="2" fillId="0" borderId="7" xfId="0" applyFont="1" applyBorder="1"/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3" xfId="0" applyFont="1" applyBorder="1"/>
    <xf numFmtId="165" fontId="2" fillId="0" borderId="15" xfId="1" applyNumberFormat="1" applyFont="1" applyBorder="1" applyAlignment="1">
      <alignment horizontal="center"/>
    </xf>
    <xf numFmtId="1" fontId="7" fillId="0" borderId="15" xfId="1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5" fontId="2" fillId="0" borderId="27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1" fontId="2" fillId="0" borderId="14" xfId="1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165" fontId="2" fillId="0" borderId="19" xfId="1" applyNumberFormat="1" applyFont="1" applyBorder="1" applyAlignment="1">
      <alignment horizontal="center"/>
    </xf>
    <xf numFmtId="1" fontId="7" fillId="0" borderId="19" xfId="1" applyNumberFormat="1" applyFon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24" fillId="2" borderId="2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14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165" fontId="10" fillId="0" borderId="0" xfId="1" applyNumberFormat="1" applyFont="1"/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left"/>
    </xf>
    <xf numFmtId="1" fontId="2" fillId="0" borderId="14" xfId="1" applyNumberFormat="1" applyFont="1" applyBorder="1" applyAlignment="1">
      <alignment horizontal="center" vertical="center"/>
    </xf>
    <xf numFmtId="165" fontId="2" fillId="0" borderId="14" xfId="1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left"/>
    </xf>
    <xf numFmtId="1" fontId="2" fillId="0" borderId="26" xfId="1" applyNumberFormat="1" applyFont="1" applyBorder="1" applyAlignment="1">
      <alignment horizontal="center" vertical="center"/>
    </xf>
    <xf numFmtId="165" fontId="2" fillId="0" borderId="26" xfId="1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left"/>
    </xf>
    <xf numFmtId="1" fontId="2" fillId="0" borderId="19" xfId="1" applyNumberFormat="1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/>
    <xf numFmtId="0" fontId="25" fillId="0" borderId="7" xfId="0" applyFont="1" applyBorder="1"/>
    <xf numFmtId="165" fontId="11" fillId="0" borderId="7" xfId="1" applyNumberFormat="1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165" fontId="25" fillId="0" borderId="15" xfId="1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26" xfId="0" applyFont="1" applyBorder="1" applyAlignment="1">
      <alignment horizontal="left"/>
    </xf>
    <xf numFmtId="165" fontId="25" fillId="0" borderId="14" xfId="1" applyNumberFormat="1" applyFont="1" applyBorder="1" applyAlignment="1">
      <alignment horizontal="center"/>
    </xf>
    <xf numFmtId="0" fontId="25" fillId="0" borderId="26" xfId="0" applyFont="1" applyBorder="1" applyAlignment="1">
      <alignment horizontal="left" wrapText="1"/>
    </xf>
    <xf numFmtId="0" fontId="25" fillId="0" borderId="19" xfId="0" applyFont="1" applyBorder="1" applyAlignment="1">
      <alignment horizontal="center"/>
    </xf>
    <xf numFmtId="165" fontId="25" fillId="0" borderId="19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wrapText="1"/>
    </xf>
    <xf numFmtId="4" fontId="27" fillId="0" borderId="0" xfId="0" applyNumberFormat="1" applyFont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6" fontId="27" fillId="0" borderId="0" xfId="3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29" xfId="0" applyFont="1" applyBorder="1"/>
    <xf numFmtId="0" fontId="11" fillId="0" borderId="13" xfId="0" applyFont="1" applyBorder="1"/>
    <xf numFmtId="0" fontId="11" fillId="0" borderId="11" xfId="0" applyFont="1" applyBorder="1" applyAlignment="1">
      <alignment wrapText="1"/>
    </xf>
    <xf numFmtId="3" fontId="5" fillId="0" borderId="13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horizontal="center"/>
    </xf>
    <xf numFmtId="0" fontId="32" fillId="0" borderId="0" xfId="0" applyFont="1"/>
    <xf numFmtId="0" fontId="10" fillId="0" borderId="30" xfId="0" applyFont="1" applyBorder="1"/>
    <xf numFmtId="3" fontId="2" fillId="4" borderId="11" xfId="0" applyNumberFormat="1" applyFont="1" applyFill="1" applyBorder="1" applyAlignment="1">
      <alignment horizontal="center" vertical="center"/>
    </xf>
    <xf numFmtId="4" fontId="2" fillId="4" borderId="13" xfId="0" applyNumberFormat="1" applyFont="1" applyFill="1" applyBorder="1" applyAlignment="1">
      <alignment horizontal="right" vertical="center"/>
    </xf>
    <xf numFmtId="0" fontId="27" fillId="0" borderId="0" xfId="0" applyFont="1"/>
    <xf numFmtId="3" fontId="2" fillId="0" borderId="31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right" vertical="center"/>
    </xf>
    <xf numFmtId="0" fontId="25" fillId="0" borderId="30" xfId="0" applyFont="1" applyBorder="1"/>
    <xf numFmtId="166" fontId="2" fillId="4" borderId="13" xfId="0" applyNumberFormat="1" applyFont="1" applyFill="1" applyBorder="1" applyAlignment="1">
      <alignment horizontal="center"/>
    </xf>
    <xf numFmtId="0" fontId="1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4" fontId="31" fillId="0" borderId="0" xfId="0" applyNumberFormat="1" applyFont="1" applyAlignment="1">
      <alignment horizontal="right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3" fontId="2" fillId="0" borderId="14" xfId="0" applyNumberFormat="1" applyFont="1" applyBorder="1" applyAlignment="1">
      <alignment horizontal="right"/>
    </xf>
    <xf numFmtId="0" fontId="2" fillId="0" borderId="32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13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left"/>
    </xf>
    <xf numFmtId="3" fontId="2" fillId="0" borderId="33" xfId="0" applyNumberFormat="1" applyFont="1" applyBorder="1" applyAlignment="1">
      <alignment horizontal="left"/>
    </xf>
    <xf numFmtId="3" fontId="2" fillId="0" borderId="15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167" fontId="2" fillId="0" borderId="14" xfId="1" applyNumberFormat="1" applyFont="1" applyBorder="1" applyAlignment="1">
      <alignment horizontal="center" vertical="center"/>
    </xf>
    <xf numFmtId="3" fontId="5" fillId="0" borderId="13" xfId="1" applyNumberFormat="1" applyFont="1" applyBorder="1" applyAlignment="1">
      <alignment horizontal="center" vertical="center"/>
    </xf>
    <xf numFmtId="3" fontId="27" fillId="0" borderId="0" xfId="0" applyNumberFormat="1" applyFont="1"/>
    <xf numFmtId="0" fontId="25" fillId="0" borderId="19" xfId="0" applyFont="1" applyBorder="1" applyAlignment="1">
      <alignment horizontal="left" wrapText="1"/>
    </xf>
    <xf numFmtId="1" fontId="5" fillId="0" borderId="13" xfId="1" applyNumberFormat="1" applyFont="1" applyFill="1" applyBorder="1" applyAlignment="1">
      <alignment horizontal="center"/>
    </xf>
    <xf numFmtId="167" fontId="2" fillId="0" borderId="15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5" fontId="2" fillId="0" borderId="15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165" fontId="2" fillId="0" borderId="19" xfId="1" applyNumberFormat="1" applyFont="1" applyBorder="1" applyAlignment="1">
      <alignment horizontal="center" vertical="center"/>
    </xf>
    <xf numFmtId="14" fontId="15" fillId="0" borderId="17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3" fontId="2" fillId="3" borderId="24" xfId="0" applyNumberFormat="1" applyFont="1" applyFill="1" applyBorder="1" applyAlignment="1">
      <alignment horizontal="left"/>
    </xf>
    <xf numFmtId="3" fontId="8" fillId="0" borderId="24" xfId="0" applyNumberFormat="1" applyFont="1" applyBorder="1" applyAlignment="1">
      <alignment horizontal="left" vertical="center"/>
    </xf>
    <xf numFmtId="165" fontId="7" fillId="0" borderId="33" xfId="1" applyNumberFormat="1" applyFont="1" applyBorder="1" applyAlignment="1">
      <alignment horizontal="left" vertical="center" wrapText="1"/>
    </xf>
    <xf numFmtId="3" fontId="8" fillId="0" borderId="20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3" fontId="2" fillId="3" borderId="22" xfId="0" applyNumberFormat="1" applyFont="1" applyFill="1" applyBorder="1" applyAlignment="1">
      <alignment horizontal="right"/>
    </xf>
    <xf numFmtId="165" fontId="2" fillId="0" borderId="22" xfId="0" applyNumberFormat="1" applyFont="1" applyBorder="1" applyAlignment="1">
      <alignment horizontal="right"/>
    </xf>
    <xf numFmtId="165" fontId="7" fillId="0" borderId="32" xfId="1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/>
    </xf>
    <xf numFmtId="3" fontId="8" fillId="0" borderId="34" xfId="0" applyNumberFormat="1" applyFont="1" applyBorder="1" applyAlignment="1">
      <alignment horizontal="center" vertical="center"/>
    </xf>
    <xf numFmtId="3" fontId="2" fillId="3" borderId="35" xfId="0" applyNumberFormat="1" applyFont="1" applyFill="1" applyBorder="1" applyAlignment="1">
      <alignment horizontal="right"/>
    </xf>
    <xf numFmtId="3" fontId="8" fillId="0" borderId="35" xfId="0" applyNumberFormat="1" applyFont="1" applyBorder="1" applyAlignment="1">
      <alignment horizontal="center" vertical="center"/>
    </xf>
    <xf numFmtId="165" fontId="8" fillId="0" borderId="35" xfId="0" applyNumberFormat="1" applyFont="1" applyBorder="1" applyAlignment="1">
      <alignment horizontal="center" vertical="center"/>
    </xf>
    <xf numFmtId="165" fontId="7" fillId="0" borderId="36" xfId="1" applyNumberFormat="1" applyFont="1" applyBorder="1" applyAlignment="1">
      <alignment horizontal="right" vertical="center" wrapText="1"/>
    </xf>
    <xf numFmtId="168" fontId="8" fillId="0" borderId="37" xfId="0" applyNumberFormat="1" applyFont="1" applyBorder="1" applyAlignment="1">
      <alignment horizontal="center" vertical="center"/>
    </xf>
    <xf numFmtId="168" fontId="2" fillId="3" borderId="38" xfId="0" applyNumberFormat="1" applyFont="1" applyFill="1" applyBorder="1" applyAlignment="1">
      <alignment horizontal="right"/>
    </xf>
    <xf numFmtId="168" fontId="8" fillId="0" borderId="38" xfId="0" applyNumberFormat="1" applyFont="1" applyBorder="1" applyAlignment="1">
      <alignment horizontal="center" vertical="center"/>
    </xf>
    <xf numFmtId="168" fontId="7" fillId="0" borderId="39" xfId="1" applyNumberFormat="1" applyFont="1" applyBorder="1" applyAlignment="1">
      <alignment horizontal="right" vertical="center" wrapText="1"/>
    </xf>
    <xf numFmtId="165" fontId="2" fillId="0" borderId="32" xfId="0" applyNumberFormat="1" applyFont="1" applyBorder="1" applyAlignment="1">
      <alignment horizontal="right"/>
    </xf>
    <xf numFmtId="3" fontId="8" fillId="0" borderId="15" xfId="0" applyNumberFormat="1" applyFont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right"/>
    </xf>
    <xf numFmtId="3" fontId="8" fillId="0" borderId="14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left" wrapText="1"/>
    </xf>
    <xf numFmtId="0" fontId="34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3" fontId="8" fillId="0" borderId="9" xfId="0" applyNumberFormat="1" applyFont="1" applyBorder="1" applyAlignment="1">
      <alignment horizont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center" wrapText="1"/>
    </xf>
    <xf numFmtId="3" fontId="8" fillId="0" borderId="10" xfId="0" applyNumberFormat="1" applyFont="1" applyBorder="1" applyAlignment="1">
      <alignment horizontal="center" wrapText="1"/>
    </xf>
    <xf numFmtId="3" fontId="2" fillId="0" borderId="0" xfId="1" applyNumberFormat="1" applyFont="1" applyAlignment="1">
      <alignment horizontal="center"/>
    </xf>
    <xf numFmtId="3" fontId="8" fillId="0" borderId="13" xfId="0" applyNumberFormat="1" applyFont="1" applyBorder="1" applyAlignment="1">
      <alignment horizontal="right" wrapText="1"/>
    </xf>
    <xf numFmtId="3" fontId="7" fillId="0" borderId="13" xfId="0" applyNumberFormat="1" applyFont="1" applyBorder="1" applyAlignment="1">
      <alignment horizontal="right" wrapTex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13" fillId="0" borderId="0" xfId="0" applyNumberFormat="1" applyFont="1"/>
    <xf numFmtId="3" fontId="8" fillId="0" borderId="7" xfId="0" applyNumberFormat="1" applyFont="1" applyBorder="1" applyAlignment="1">
      <alignment horizontal="center" wrapText="1"/>
    </xf>
    <xf numFmtId="3" fontId="16" fillId="0" borderId="17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 applyProtection="1">
      <alignment horizontal="right" vertical="center" wrapText="1"/>
      <protection locked="0"/>
    </xf>
    <xf numFmtId="3" fontId="15" fillId="0" borderId="16" xfId="0" applyNumberFormat="1" applyFont="1" applyBorder="1" applyAlignment="1">
      <alignment horizontal="right" wrapText="1"/>
    </xf>
    <xf numFmtId="3" fontId="16" fillId="0" borderId="17" xfId="0" applyNumberFormat="1" applyFont="1" applyBorder="1" applyAlignment="1" applyProtection="1">
      <alignment horizontal="right" vertical="center" wrapText="1"/>
      <protection locked="0"/>
    </xf>
    <xf numFmtId="3" fontId="15" fillId="0" borderId="16" xfId="0" applyNumberFormat="1" applyFont="1" applyBorder="1" applyAlignment="1">
      <alignment horizontal="right" vertical="center" wrapText="1"/>
    </xf>
    <xf numFmtId="3" fontId="16" fillId="5" borderId="40" xfId="0" applyNumberFormat="1" applyFont="1" applyFill="1" applyBorder="1" applyAlignment="1" applyProtection="1">
      <alignment horizontal="right" vertical="center"/>
      <protection locked="0"/>
    </xf>
    <xf numFmtId="3" fontId="15" fillId="0" borderId="17" xfId="0" applyNumberFormat="1" applyFont="1" applyBorder="1" applyAlignment="1" applyProtection="1">
      <alignment horizontal="right" vertical="center"/>
      <protection locked="0"/>
    </xf>
    <xf numFmtId="3" fontId="18" fillId="0" borderId="0" xfId="0" applyNumberFormat="1" applyFont="1" applyAlignment="1" applyProtection="1">
      <alignment horizontal="right" vertical="center" wrapText="1"/>
      <protection locked="0"/>
    </xf>
    <xf numFmtId="3" fontId="18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15" fillId="0" borderId="17" xfId="0" applyNumberFormat="1" applyFont="1" applyBorder="1" applyAlignment="1" applyProtection="1">
      <alignment horizontal="right" vertical="center" wrapText="1"/>
      <protection locked="0"/>
    </xf>
    <xf numFmtId="3" fontId="15" fillId="0" borderId="17" xfId="0" applyNumberFormat="1" applyFont="1" applyBorder="1" applyAlignment="1">
      <alignment horizontal="right" vertical="center" wrapText="1"/>
    </xf>
    <xf numFmtId="3" fontId="5" fillId="0" borderId="11" xfId="1" applyNumberFormat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13" xfId="1" applyNumberFormat="1" applyFont="1" applyBorder="1" applyAlignment="1">
      <alignment horizontal="right" vertical="center"/>
    </xf>
    <xf numFmtId="3" fontId="2" fillId="3" borderId="8" xfId="0" applyNumberFormat="1" applyFont="1" applyFill="1" applyBorder="1" applyAlignment="1">
      <alignment horizontal="left" vertical="center" wrapText="1"/>
    </xf>
    <xf numFmtId="3" fontId="2" fillId="0" borderId="15" xfId="1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left" vertical="center" wrapText="1"/>
    </xf>
    <xf numFmtId="3" fontId="2" fillId="0" borderId="27" xfId="1" applyNumberFormat="1" applyFont="1" applyFill="1" applyBorder="1" applyAlignment="1">
      <alignment horizontal="right" vertical="center"/>
    </xf>
    <xf numFmtId="3" fontId="2" fillId="0" borderId="14" xfId="1" applyNumberFormat="1" applyFont="1" applyBorder="1" applyAlignment="1">
      <alignment horizontal="right" vertical="center"/>
    </xf>
    <xf numFmtId="3" fontId="2" fillId="3" borderId="26" xfId="0" applyNumberFormat="1" applyFont="1" applyFill="1" applyBorder="1" applyAlignment="1">
      <alignment horizontal="left" vertical="center" wrapText="1"/>
    </xf>
    <xf numFmtId="3" fontId="2" fillId="0" borderId="14" xfId="0" applyNumberFormat="1" applyFont="1" applyBorder="1" applyAlignment="1">
      <alignment horizontal="left" vertical="center" wrapText="1"/>
    </xf>
    <xf numFmtId="3" fontId="2" fillId="3" borderId="14" xfId="0" applyNumberFormat="1" applyFont="1" applyFill="1" applyBorder="1" applyAlignment="1">
      <alignment horizontal="left" vertical="center" wrapText="1"/>
    </xf>
    <xf numFmtId="3" fontId="2" fillId="0" borderId="14" xfId="1" applyNumberFormat="1" applyFont="1" applyFill="1" applyBorder="1" applyAlignment="1">
      <alignment horizontal="right" vertic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165" fontId="3" fillId="0" borderId="0" xfId="0" applyNumberFormat="1" applyFont="1"/>
    <xf numFmtId="2" fontId="3" fillId="0" borderId="13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6">
    <cellStyle name="Comma 2" xfId="3" xr:uid="{00000000-0005-0000-0000-000007000000}"/>
    <cellStyle name="Komats" xfId="1" builtinId="3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  <cellStyle name="Parasts" xfId="0" builtinId="0"/>
  </cellStyles>
  <dxfs count="1">
    <dxf>
      <font>
        <b val="0"/>
        <i val="0"/>
        <strike val="0"/>
        <u val="none"/>
        <sz val="11"/>
        <color theme="1"/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rgb="FFFFC000"/>
  </sheetPr>
  <dimension ref="A1:E196"/>
  <sheetViews>
    <sheetView view="pageBreakPreview" zoomScaleNormal="100" zoomScaleSheetLayoutView="100" workbookViewId="0">
      <pane ySplit="10" topLeftCell="A177" activePane="bottomLeft" state="frozen"/>
      <selection activeCell="O184" sqref="O184"/>
      <selection pane="bottomLeft" activeCell="A196" sqref="A196"/>
    </sheetView>
  </sheetViews>
  <sheetFormatPr defaultColWidth="8.88671875" defaultRowHeight="13.8"/>
  <cols>
    <col min="1" max="1" width="63.88671875" style="47" customWidth="1"/>
    <col min="2" max="2" width="14.6640625" style="8" customWidth="1"/>
    <col min="3" max="5" width="12.33203125" style="54" customWidth="1"/>
    <col min="6" max="16384" width="8.88671875" style="8"/>
  </cols>
  <sheetData>
    <row r="1" spans="1:5">
      <c r="D1" s="55"/>
      <c r="E1" s="55" t="s">
        <v>10</v>
      </c>
    </row>
    <row r="2" spans="1:5">
      <c r="D2" s="55"/>
      <c r="E2" s="55" t="s">
        <v>783</v>
      </c>
    </row>
    <row r="3" spans="1:5">
      <c r="D3" s="55"/>
      <c r="E3" s="55" t="s">
        <v>614</v>
      </c>
    </row>
    <row r="5" spans="1:5" ht="15.6">
      <c r="A5" s="303" t="s">
        <v>480</v>
      </c>
      <c r="B5" s="303"/>
      <c r="C5" s="303"/>
      <c r="D5" s="303"/>
      <c r="E5" s="303"/>
    </row>
    <row r="6" spans="1:5" ht="15.6">
      <c r="A6" s="303" t="s">
        <v>481</v>
      </c>
      <c r="B6" s="303"/>
      <c r="C6" s="303"/>
      <c r="D6" s="303"/>
      <c r="E6" s="303"/>
    </row>
    <row r="7" spans="1:5" ht="15.6">
      <c r="A7" s="303" t="s">
        <v>615</v>
      </c>
      <c r="B7" s="303"/>
      <c r="C7" s="303"/>
      <c r="D7" s="303"/>
      <c r="E7" s="303"/>
    </row>
    <row r="8" spans="1:5" ht="12" customHeight="1">
      <c r="A8" s="48"/>
      <c r="B8" s="9"/>
      <c r="C8" s="56"/>
      <c r="D8" s="56"/>
      <c r="E8" s="56"/>
    </row>
    <row r="9" spans="1:5" ht="26.4">
      <c r="A9" s="304" t="s">
        <v>27</v>
      </c>
      <c r="B9" s="306" t="s">
        <v>34</v>
      </c>
      <c r="C9" s="1" t="s">
        <v>793</v>
      </c>
      <c r="D9" s="1" t="s">
        <v>794</v>
      </c>
      <c r="E9" s="1" t="s">
        <v>787</v>
      </c>
    </row>
    <row r="10" spans="1:5" ht="15" customHeight="1">
      <c r="A10" s="305"/>
      <c r="B10" s="307"/>
      <c r="C10" s="226" t="s">
        <v>788</v>
      </c>
      <c r="D10" s="226" t="s">
        <v>788</v>
      </c>
      <c r="E10" s="226" t="s">
        <v>788</v>
      </c>
    </row>
    <row r="11" spans="1:5">
      <c r="A11" s="252" t="s">
        <v>32</v>
      </c>
      <c r="B11" s="253" t="s">
        <v>175</v>
      </c>
      <c r="C11" s="261">
        <v>92897805</v>
      </c>
      <c r="D11" s="261">
        <v>-169814</v>
      </c>
      <c r="E11" s="261">
        <v>92727991</v>
      </c>
    </row>
    <row r="12" spans="1:5" s="52" customFormat="1" ht="13.2">
      <c r="A12" s="254" t="s">
        <v>451</v>
      </c>
      <c r="B12" s="254" t="s">
        <v>450</v>
      </c>
      <c r="C12" s="258" t="s">
        <v>452</v>
      </c>
      <c r="D12" s="258" t="s">
        <v>789</v>
      </c>
      <c r="E12" s="258" t="s">
        <v>790</v>
      </c>
    </row>
    <row r="13" spans="1:5">
      <c r="A13" s="253" t="s">
        <v>177</v>
      </c>
      <c r="B13" s="253" t="s">
        <v>176</v>
      </c>
      <c r="C13" s="261">
        <v>42122886</v>
      </c>
      <c r="D13" s="261">
        <v>0</v>
      </c>
      <c r="E13" s="261">
        <v>42122886</v>
      </c>
    </row>
    <row r="14" spans="1:5">
      <c r="A14" s="253" t="s">
        <v>179</v>
      </c>
      <c r="B14" s="253" t="s">
        <v>178</v>
      </c>
      <c r="C14" s="261">
        <v>42122886</v>
      </c>
      <c r="D14" s="261">
        <v>0</v>
      </c>
      <c r="E14" s="261">
        <v>42122886</v>
      </c>
    </row>
    <row r="15" spans="1:5">
      <c r="A15" s="255" t="s">
        <v>778</v>
      </c>
      <c r="B15" s="255" t="s">
        <v>779</v>
      </c>
      <c r="C15" s="262">
        <v>42122886</v>
      </c>
      <c r="D15" s="262">
        <v>0</v>
      </c>
      <c r="E15" s="262">
        <v>42122886</v>
      </c>
    </row>
    <row r="16" spans="1:5">
      <c r="A16" s="253" t="s">
        <v>181</v>
      </c>
      <c r="B16" s="253" t="s">
        <v>180</v>
      </c>
      <c r="C16" s="261">
        <v>4309267</v>
      </c>
      <c r="D16" s="261">
        <v>0</v>
      </c>
      <c r="E16" s="261">
        <v>4309267</v>
      </c>
    </row>
    <row r="17" spans="1:5">
      <c r="A17" s="253" t="s">
        <v>183</v>
      </c>
      <c r="B17" s="253" t="s">
        <v>182</v>
      </c>
      <c r="C17" s="261">
        <v>4309267</v>
      </c>
      <c r="D17" s="261">
        <v>0</v>
      </c>
      <c r="E17" s="261">
        <v>4309267</v>
      </c>
    </row>
    <row r="18" spans="1:5">
      <c r="A18" s="255" t="s">
        <v>185</v>
      </c>
      <c r="B18" s="255" t="s">
        <v>184</v>
      </c>
      <c r="C18" s="262">
        <v>3313347</v>
      </c>
      <c r="D18" s="262">
        <v>0</v>
      </c>
      <c r="E18" s="262">
        <v>3313347</v>
      </c>
    </row>
    <row r="19" spans="1:5">
      <c r="A19" s="255" t="s">
        <v>187</v>
      </c>
      <c r="B19" s="255" t="s">
        <v>186</v>
      </c>
      <c r="C19" s="262">
        <v>622867</v>
      </c>
      <c r="D19" s="262">
        <v>0</v>
      </c>
      <c r="E19" s="262">
        <v>622867</v>
      </c>
    </row>
    <row r="20" spans="1:5">
      <c r="A20" s="255" t="s">
        <v>189</v>
      </c>
      <c r="B20" s="255" t="s">
        <v>188</v>
      </c>
      <c r="C20" s="262">
        <v>373053</v>
      </c>
      <c r="D20" s="262">
        <v>0</v>
      </c>
      <c r="E20" s="262">
        <v>373053</v>
      </c>
    </row>
    <row r="21" spans="1:5">
      <c r="A21" s="253" t="s">
        <v>191</v>
      </c>
      <c r="B21" s="253" t="s">
        <v>190</v>
      </c>
      <c r="C21" s="261">
        <v>347738</v>
      </c>
      <c r="D21" s="261">
        <v>0</v>
      </c>
      <c r="E21" s="261">
        <v>347738</v>
      </c>
    </row>
    <row r="22" spans="1:5">
      <c r="A22" s="253" t="s">
        <v>193</v>
      </c>
      <c r="B22" s="253" t="s">
        <v>192</v>
      </c>
      <c r="C22" s="261">
        <v>10000</v>
      </c>
      <c r="D22" s="261">
        <v>0</v>
      </c>
      <c r="E22" s="261">
        <v>10000</v>
      </c>
    </row>
    <row r="23" spans="1:5">
      <c r="A23" s="255" t="s">
        <v>195</v>
      </c>
      <c r="B23" s="255" t="s">
        <v>194</v>
      </c>
      <c r="C23" s="262">
        <v>10000</v>
      </c>
      <c r="D23" s="262">
        <v>0</v>
      </c>
      <c r="E23" s="262">
        <v>10000</v>
      </c>
    </row>
    <row r="24" spans="1:5">
      <c r="A24" s="253" t="s">
        <v>197</v>
      </c>
      <c r="B24" s="253" t="s">
        <v>196</v>
      </c>
      <c r="C24" s="261">
        <v>337738</v>
      </c>
      <c r="D24" s="261">
        <v>0</v>
      </c>
      <c r="E24" s="261">
        <v>337738</v>
      </c>
    </row>
    <row r="25" spans="1:5">
      <c r="A25" s="255" t="s">
        <v>199</v>
      </c>
      <c r="B25" s="255" t="s">
        <v>198</v>
      </c>
      <c r="C25" s="262">
        <v>337738</v>
      </c>
      <c r="D25" s="262">
        <v>0</v>
      </c>
      <c r="E25" s="262">
        <v>337738</v>
      </c>
    </row>
    <row r="26" spans="1:5">
      <c r="A26" s="253" t="s">
        <v>201</v>
      </c>
      <c r="B26" s="253" t="s">
        <v>200</v>
      </c>
      <c r="C26" s="261">
        <v>20276</v>
      </c>
      <c r="D26" s="261">
        <v>0</v>
      </c>
      <c r="E26" s="261">
        <v>20276</v>
      </c>
    </row>
    <row r="27" spans="1:5" ht="26.4">
      <c r="A27" s="253" t="s">
        <v>203</v>
      </c>
      <c r="B27" s="253" t="s">
        <v>202</v>
      </c>
      <c r="C27" s="261">
        <v>20276</v>
      </c>
      <c r="D27" s="261">
        <v>0</v>
      </c>
      <c r="E27" s="261">
        <v>20276</v>
      </c>
    </row>
    <row r="28" spans="1:5">
      <c r="A28" s="255" t="s">
        <v>791</v>
      </c>
      <c r="B28" s="255" t="s">
        <v>792</v>
      </c>
      <c r="C28" s="262">
        <v>5276</v>
      </c>
      <c r="D28" s="262">
        <v>0</v>
      </c>
      <c r="E28" s="262">
        <v>5276</v>
      </c>
    </row>
    <row r="29" spans="1:5" ht="26.4">
      <c r="A29" s="255" t="s">
        <v>205</v>
      </c>
      <c r="B29" s="255" t="s">
        <v>204</v>
      </c>
      <c r="C29" s="262">
        <v>15000</v>
      </c>
      <c r="D29" s="262">
        <v>0</v>
      </c>
      <c r="E29" s="262">
        <v>15000</v>
      </c>
    </row>
    <row r="30" spans="1:5">
      <c r="A30" s="253" t="s">
        <v>207</v>
      </c>
      <c r="B30" s="253" t="s">
        <v>206</v>
      </c>
      <c r="C30" s="261">
        <v>54700</v>
      </c>
      <c r="D30" s="261">
        <v>0</v>
      </c>
      <c r="E30" s="261">
        <v>54700</v>
      </c>
    </row>
    <row r="31" spans="1:5">
      <c r="A31" s="253" t="s">
        <v>209</v>
      </c>
      <c r="B31" s="253" t="s">
        <v>208</v>
      </c>
      <c r="C31" s="261">
        <v>13200</v>
      </c>
      <c r="D31" s="261">
        <v>0</v>
      </c>
      <c r="E31" s="261">
        <v>13200</v>
      </c>
    </row>
    <row r="32" spans="1:5">
      <c r="A32" s="255" t="s">
        <v>211</v>
      </c>
      <c r="B32" s="255" t="s">
        <v>210</v>
      </c>
      <c r="C32" s="262">
        <v>6500</v>
      </c>
      <c r="D32" s="262">
        <v>0</v>
      </c>
      <c r="E32" s="262">
        <v>6500</v>
      </c>
    </row>
    <row r="33" spans="1:5" ht="26.4">
      <c r="A33" s="255" t="s">
        <v>213</v>
      </c>
      <c r="B33" s="255" t="s">
        <v>212</v>
      </c>
      <c r="C33" s="262">
        <v>1000</v>
      </c>
      <c r="D33" s="262">
        <v>0</v>
      </c>
      <c r="E33" s="262">
        <v>1000</v>
      </c>
    </row>
    <row r="34" spans="1:5" ht="39.6">
      <c r="A34" s="255" t="s">
        <v>215</v>
      </c>
      <c r="B34" s="255" t="s">
        <v>214</v>
      </c>
      <c r="C34" s="262">
        <v>4000</v>
      </c>
      <c r="D34" s="262">
        <v>0</v>
      </c>
      <c r="E34" s="262">
        <v>4000</v>
      </c>
    </row>
    <row r="35" spans="1:5">
      <c r="A35" s="255" t="s">
        <v>217</v>
      </c>
      <c r="B35" s="255" t="s">
        <v>216</v>
      </c>
      <c r="C35" s="262">
        <v>1700</v>
      </c>
      <c r="D35" s="262">
        <v>0</v>
      </c>
      <c r="E35" s="262">
        <v>1700</v>
      </c>
    </row>
    <row r="36" spans="1:5">
      <c r="A36" s="253" t="s">
        <v>219</v>
      </c>
      <c r="B36" s="253" t="s">
        <v>218</v>
      </c>
      <c r="C36" s="261">
        <v>41500</v>
      </c>
      <c r="D36" s="261">
        <v>0</v>
      </c>
      <c r="E36" s="261">
        <v>41500</v>
      </c>
    </row>
    <row r="37" spans="1:5" ht="26.4">
      <c r="A37" s="255" t="s">
        <v>221</v>
      </c>
      <c r="B37" s="255" t="s">
        <v>220</v>
      </c>
      <c r="C37" s="262">
        <v>1500</v>
      </c>
      <c r="D37" s="262">
        <v>0</v>
      </c>
      <c r="E37" s="262">
        <v>1500</v>
      </c>
    </row>
    <row r="38" spans="1:5">
      <c r="A38" s="255" t="s">
        <v>223</v>
      </c>
      <c r="B38" s="255" t="s">
        <v>222</v>
      </c>
      <c r="C38" s="262">
        <v>15000</v>
      </c>
      <c r="D38" s="262">
        <v>0</v>
      </c>
      <c r="E38" s="262">
        <v>15000</v>
      </c>
    </row>
    <row r="39" spans="1:5">
      <c r="A39" s="255" t="s">
        <v>225</v>
      </c>
      <c r="B39" s="255" t="s">
        <v>224</v>
      </c>
      <c r="C39" s="262">
        <v>25000</v>
      </c>
      <c r="D39" s="262">
        <v>0</v>
      </c>
      <c r="E39" s="262">
        <v>25000</v>
      </c>
    </row>
    <row r="40" spans="1:5">
      <c r="A40" s="253" t="s">
        <v>227</v>
      </c>
      <c r="B40" s="253" t="s">
        <v>226</v>
      </c>
      <c r="C40" s="261">
        <v>51315</v>
      </c>
      <c r="D40" s="261">
        <v>800</v>
      </c>
      <c r="E40" s="261">
        <v>52115</v>
      </c>
    </row>
    <row r="41" spans="1:5">
      <c r="A41" s="253" t="s">
        <v>229</v>
      </c>
      <c r="B41" s="253" t="s">
        <v>228</v>
      </c>
      <c r="C41" s="261">
        <v>51315</v>
      </c>
      <c r="D41" s="261">
        <v>800</v>
      </c>
      <c r="E41" s="261">
        <v>52115</v>
      </c>
    </row>
    <row r="42" spans="1:5">
      <c r="A42" s="255" t="s">
        <v>231</v>
      </c>
      <c r="B42" s="255" t="s">
        <v>230</v>
      </c>
      <c r="C42" s="262">
        <v>16315</v>
      </c>
      <c r="D42" s="262">
        <v>800</v>
      </c>
      <c r="E42" s="262">
        <v>17115</v>
      </c>
    </row>
    <row r="43" spans="1:5">
      <c r="A43" s="255" t="s">
        <v>233</v>
      </c>
      <c r="B43" s="255" t="s">
        <v>232</v>
      </c>
      <c r="C43" s="262">
        <v>35000</v>
      </c>
      <c r="D43" s="262">
        <v>0</v>
      </c>
      <c r="E43" s="262">
        <v>35000</v>
      </c>
    </row>
    <row r="44" spans="1:5">
      <c r="A44" s="253" t="s">
        <v>235</v>
      </c>
      <c r="B44" s="253" t="s">
        <v>234</v>
      </c>
      <c r="C44" s="261">
        <v>41500</v>
      </c>
      <c r="D44" s="261">
        <v>0</v>
      </c>
      <c r="E44" s="261">
        <v>41500</v>
      </c>
    </row>
    <row r="45" spans="1:5" ht="26.4">
      <c r="A45" s="253" t="s">
        <v>237</v>
      </c>
      <c r="B45" s="253" t="s">
        <v>236</v>
      </c>
      <c r="C45" s="261">
        <v>13300</v>
      </c>
      <c r="D45" s="261">
        <v>0</v>
      </c>
      <c r="E45" s="261">
        <v>13300</v>
      </c>
    </row>
    <row r="46" spans="1:5" ht="26.4">
      <c r="A46" s="255" t="s">
        <v>239</v>
      </c>
      <c r="B46" s="255" t="s">
        <v>238</v>
      </c>
      <c r="C46" s="262">
        <v>13300</v>
      </c>
      <c r="D46" s="262">
        <v>0</v>
      </c>
      <c r="E46" s="262">
        <v>13300</v>
      </c>
    </row>
    <row r="47" spans="1:5">
      <c r="A47" s="253" t="s">
        <v>241</v>
      </c>
      <c r="B47" s="253" t="s">
        <v>240</v>
      </c>
      <c r="C47" s="261">
        <v>28200</v>
      </c>
      <c r="D47" s="261">
        <v>0</v>
      </c>
      <c r="E47" s="261">
        <v>28200</v>
      </c>
    </row>
    <row r="48" spans="1:5">
      <c r="A48" s="255" t="s">
        <v>243</v>
      </c>
      <c r="B48" s="255" t="s">
        <v>242</v>
      </c>
      <c r="C48" s="262">
        <v>28200</v>
      </c>
      <c r="D48" s="262">
        <v>0</v>
      </c>
      <c r="E48" s="262">
        <v>28200</v>
      </c>
    </row>
    <row r="49" spans="1:5" ht="26.4">
      <c r="A49" s="253" t="s">
        <v>245</v>
      </c>
      <c r="B49" s="253" t="s">
        <v>244</v>
      </c>
      <c r="C49" s="261">
        <v>1075655</v>
      </c>
      <c r="D49" s="261">
        <v>100</v>
      </c>
      <c r="E49" s="261">
        <v>1075755</v>
      </c>
    </row>
    <row r="50" spans="1:5">
      <c r="A50" s="253" t="s">
        <v>873</v>
      </c>
      <c r="B50" s="253" t="s">
        <v>874</v>
      </c>
      <c r="C50" s="261">
        <v>0</v>
      </c>
      <c r="D50" s="261">
        <v>222510</v>
      </c>
      <c r="E50" s="261">
        <v>222510</v>
      </c>
    </row>
    <row r="51" spans="1:5" ht="26.4" customHeight="1">
      <c r="A51" s="253" t="s">
        <v>247</v>
      </c>
      <c r="B51" s="253" t="s">
        <v>246</v>
      </c>
      <c r="C51" s="261">
        <v>870854</v>
      </c>
      <c r="D51" s="261">
        <v>-222510</v>
      </c>
      <c r="E51" s="261">
        <v>648344</v>
      </c>
    </row>
    <row r="52" spans="1:5">
      <c r="A52" s="255" t="s">
        <v>249</v>
      </c>
      <c r="B52" s="255" t="s">
        <v>248</v>
      </c>
      <c r="C52" s="262">
        <v>870854</v>
      </c>
      <c r="D52" s="262">
        <v>-222510</v>
      </c>
      <c r="E52" s="262">
        <v>648344</v>
      </c>
    </row>
    <row r="53" spans="1:5">
      <c r="A53" s="253" t="s">
        <v>251</v>
      </c>
      <c r="B53" s="253" t="s">
        <v>250</v>
      </c>
      <c r="C53" s="261">
        <v>204801</v>
      </c>
      <c r="D53" s="261">
        <v>100</v>
      </c>
      <c r="E53" s="261">
        <v>204901</v>
      </c>
    </row>
    <row r="54" spans="1:5" ht="26.4">
      <c r="A54" s="255" t="s">
        <v>253</v>
      </c>
      <c r="B54" s="255" t="s">
        <v>252</v>
      </c>
      <c r="C54" s="262">
        <v>34818</v>
      </c>
      <c r="D54" s="262">
        <v>0</v>
      </c>
      <c r="E54" s="262">
        <v>34818</v>
      </c>
    </row>
    <row r="55" spans="1:5" ht="26.4">
      <c r="A55" s="255" t="s">
        <v>255</v>
      </c>
      <c r="B55" s="255" t="s">
        <v>254</v>
      </c>
      <c r="C55" s="262">
        <v>20</v>
      </c>
      <c r="D55" s="262">
        <v>0</v>
      </c>
      <c r="E55" s="262">
        <v>20</v>
      </c>
    </row>
    <row r="56" spans="1:5" ht="26.4">
      <c r="A56" s="255" t="s">
        <v>257</v>
      </c>
      <c r="B56" s="255" t="s">
        <v>256</v>
      </c>
      <c r="C56" s="262">
        <v>165000</v>
      </c>
      <c r="D56" s="262">
        <v>0</v>
      </c>
      <c r="E56" s="262">
        <v>165000</v>
      </c>
    </row>
    <row r="57" spans="1:5" ht="26.4">
      <c r="A57" s="255" t="s">
        <v>259</v>
      </c>
      <c r="B57" s="255" t="s">
        <v>258</v>
      </c>
      <c r="C57" s="262">
        <v>863</v>
      </c>
      <c r="D57" s="262">
        <v>100</v>
      </c>
      <c r="E57" s="262">
        <v>963</v>
      </c>
    </row>
    <row r="58" spans="1:5" ht="26.4">
      <c r="A58" s="255" t="s">
        <v>261</v>
      </c>
      <c r="B58" s="255" t="s">
        <v>260</v>
      </c>
      <c r="C58" s="262">
        <v>4100</v>
      </c>
      <c r="D58" s="262">
        <v>0</v>
      </c>
      <c r="E58" s="262">
        <v>4100</v>
      </c>
    </row>
    <row r="59" spans="1:5" ht="26.4" customHeight="1">
      <c r="A59" s="253" t="s">
        <v>875</v>
      </c>
      <c r="B59" s="253" t="s">
        <v>876</v>
      </c>
      <c r="C59" s="261">
        <v>0</v>
      </c>
      <c r="D59" s="261">
        <v>16298</v>
      </c>
      <c r="E59" s="261">
        <v>16298</v>
      </c>
    </row>
    <row r="60" spans="1:5" ht="26.4">
      <c r="A60" s="253" t="s">
        <v>877</v>
      </c>
      <c r="B60" s="253" t="s">
        <v>878</v>
      </c>
      <c r="C60" s="261">
        <v>0</v>
      </c>
      <c r="D60" s="261">
        <v>16298</v>
      </c>
      <c r="E60" s="261">
        <v>16298</v>
      </c>
    </row>
    <row r="61" spans="1:5">
      <c r="A61" s="253" t="s">
        <v>29</v>
      </c>
      <c r="B61" s="253" t="s">
        <v>30</v>
      </c>
      <c r="C61" s="261">
        <v>38085395</v>
      </c>
      <c r="D61" s="261">
        <v>471973</v>
      </c>
      <c r="E61" s="261">
        <v>38557368</v>
      </c>
    </row>
    <row r="62" spans="1:5">
      <c r="A62" s="253" t="s">
        <v>263</v>
      </c>
      <c r="B62" s="253" t="s">
        <v>262</v>
      </c>
      <c r="C62" s="261">
        <v>38085395</v>
      </c>
      <c r="D62" s="261">
        <v>471973</v>
      </c>
      <c r="E62" s="261">
        <v>38557368</v>
      </c>
    </row>
    <row r="63" spans="1:5">
      <c r="A63" s="255" t="s">
        <v>264</v>
      </c>
      <c r="B63" s="255" t="s">
        <v>31</v>
      </c>
      <c r="C63" s="262">
        <v>25040329</v>
      </c>
      <c r="D63" s="262">
        <v>238671</v>
      </c>
      <c r="E63" s="262">
        <v>25279000</v>
      </c>
    </row>
    <row r="64" spans="1:5" ht="39.6">
      <c r="A64" s="255" t="s">
        <v>266</v>
      </c>
      <c r="B64" s="255" t="s">
        <v>265</v>
      </c>
      <c r="C64" s="262">
        <v>3219260</v>
      </c>
      <c r="D64" s="262">
        <v>233302</v>
      </c>
      <c r="E64" s="262">
        <v>3452562</v>
      </c>
    </row>
    <row r="65" spans="1:5">
      <c r="A65" s="255" t="s">
        <v>268</v>
      </c>
      <c r="B65" s="255" t="s">
        <v>267</v>
      </c>
      <c r="C65" s="262">
        <v>9825806</v>
      </c>
      <c r="D65" s="262">
        <v>0</v>
      </c>
      <c r="E65" s="262">
        <v>9825806</v>
      </c>
    </row>
    <row r="66" spans="1:5">
      <c r="A66" s="253" t="s">
        <v>270</v>
      </c>
      <c r="B66" s="253" t="s">
        <v>269</v>
      </c>
      <c r="C66" s="261">
        <v>598340</v>
      </c>
      <c r="D66" s="261">
        <v>68378</v>
      </c>
      <c r="E66" s="261">
        <v>666718</v>
      </c>
    </row>
    <row r="67" spans="1:5">
      <c r="A67" s="253" t="s">
        <v>272</v>
      </c>
      <c r="B67" s="253" t="s">
        <v>271</v>
      </c>
      <c r="C67" s="261">
        <v>598340</v>
      </c>
      <c r="D67" s="261">
        <v>68378</v>
      </c>
      <c r="E67" s="261">
        <v>666718</v>
      </c>
    </row>
    <row r="68" spans="1:5">
      <c r="A68" s="253" t="s">
        <v>274</v>
      </c>
      <c r="B68" s="253" t="s">
        <v>273</v>
      </c>
      <c r="C68" s="261">
        <v>6190733</v>
      </c>
      <c r="D68" s="261">
        <v>-727363</v>
      </c>
      <c r="E68" s="261">
        <v>5463370</v>
      </c>
    </row>
    <row r="69" spans="1:5">
      <c r="A69" s="253" t="s">
        <v>528</v>
      </c>
      <c r="B69" s="253" t="s">
        <v>529</v>
      </c>
      <c r="C69" s="261">
        <v>216287</v>
      </c>
      <c r="D69" s="261">
        <v>37488</v>
      </c>
      <c r="E69" s="261">
        <v>253775</v>
      </c>
    </row>
    <row r="70" spans="1:5" ht="39.6">
      <c r="A70" s="255" t="s">
        <v>530</v>
      </c>
      <c r="B70" s="255" t="s">
        <v>531</v>
      </c>
      <c r="C70" s="262">
        <v>216287</v>
      </c>
      <c r="D70" s="262">
        <v>37488</v>
      </c>
      <c r="E70" s="262">
        <v>253775</v>
      </c>
    </row>
    <row r="71" spans="1:5" ht="26.4">
      <c r="A71" s="253" t="s">
        <v>276</v>
      </c>
      <c r="B71" s="253" t="s">
        <v>275</v>
      </c>
      <c r="C71" s="261">
        <v>5974446</v>
      </c>
      <c r="D71" s="261">
        <v>-792784</v>
      </c>
      <c r="E71" s="261">
        <v>5181662</v>
      </c>
    </row>
    <row r="72" spans="1:5">
      <c r="A72" s="255" t="s">
        <v>278</v>
      </c>
      <c r="B72" s="255" t="s">
        <v>277</v>
      </c>
      <c r="C72" s="262">
        <v>157960</v>
      </c>
      <c r="D72" s="262">
        <v>0</v>
      </c>
      <c r="E72" s="262">
        <v>157960</v>
      </c>
    </row>
    <row r="73" spans="1:5">
      <c r="A73" s="255" t="s">
        <v>280</v>
      </c>
      <c r="B73" s="255" t="s">
        <v>279</v>
      </c>
      <c r="C73" s="262">
        <v>4030</v>
      </c>
      <c r="D73" s="262">
        <v>0</v>
      </c>
      <c r="E73" s="262">
        <v>4030</v>
      </c>
    </row>
    <row r="74" spans="1:5">
      <c r="A74" s="255" t="s">
        <v>282</v>
      </c>
      <c r="B74" s="255" t="s">
        <v>281</v>
      </c>
      <c r="C74" s="262">
        <v>922222</v>
      </c>
      <c r="D74" s="262">
        <v>37775</v>
      </c>
      <c r="E74" s="262">
        <v>959997</v>
      </c>
    </row>
    <row r="75" spans="1:5">
      <c r="A75" s="255" t="s">
        <v>284</v>
      </c>
      <c r="B75" s="255" t="s">
        <v>283</v>
      </c>
      <c r="C75" s="262">
        <v>4890234</v>
      </c>
      <c r="D75" s="262">
        <v>-830559</v>
      </c>
      <c r="E75" s="262">
        <v>4059675</v>
      </c>
    </row>
    <row r="76" spans="1:5" ht="26.4">
      <c r="A76" s="253" t="s">
        <v>879</v>
      </c>
      <c r="B76" s="253" t="s">
        <v>880</v>
      </c>
      <c r="C76" s="261">
        <v>0</v>
      </c>
      <c r="D76" s="261">
        <v>27933</v>
      </c>
      <c r="E76" s="261">
        <v>27933</v>
      </c>
    </row>
    <row r="77" spans="1:5">
      <c r="A77" s="255" t="s">
        <v>881</v>
      </c>
      <c r="B77" s="255" t="s">
        <v>882</v>
      </c>
      <c r="C77" s="262">
        <v>0</v>
      </c>
      <c r="D77" s="262">
        <v>5000</v>
      </c>
      <c r="E77" s="262">
        <v>5000</v>
      </c>
    </row>
    <row r="78" spans="1:5">
      <c r="A78" s="255" t="s">
        <v>883</v>
      </c>
      <c r="B78" s="255" t="s">
        <v>884</v>
      </c>
      <c r="C78" s="262">
        <v>0</v>
      </c>
      <c r="D78" s="262">
        <v>22933</v>
      </c>
      <c r="E78" s="262">
        <v>22933</v>
      </c>
    </row>
    <row r="79" spans="1:5" ht="14.4">
      <c r="A79" s="26"/>
      <c r="B79" s="26"/>
      <c r="C79" s="265"/>
      <c r="D79" s="265"/>
      <c r="E79" s="265"/>
    </row>
    <row r="80" spans="1:5">
      <c r="A80" s="252" t="s">
        <v>28</v>
      </c>
      <c r="B80" s="253" t="s">
        <v>175</v>
      </c>
      <c r="C80" s="261">
        <v>109851580</v>
      </c>
      <c r="D80" s="261">
        <v>2349047</v>
      </c>
      <c r="E80" s="261">
        <v>112200627</v>
      </c>
    </row>
    <row r="81" spans="1:5">
      <c r="A81" s="254" t="s">
        <v>451</v>
      </c>
      <c r="B81" s="254" t="s">
        <v>450</v>
      </c>
      <c r="C81" s="254" t="s">
        <v>452</v>
      </c>
      <c r="D81" s="254" t="s">
        <v>789</v>
      </c>
      <c r="E81" s="254" t="s">
        <v>790</v>
      </c>
    </row>
    <row r="82" spans="1:5">
      <c r="A82" s="300" t="s">
        <v>285</v>
      </c>
      <c r="B82" s="301"/>
      <c r="C82" s="301"/>
      <c r="D82" s="301"/>
      <c r="E82" s="302"/>
    </row>
    <row r="83" spans="1:5">
      <c r="A83" s="253" t="s">
        <v>287</v>
      </c>
      <c r="B83" s="253" t="s">
        <v>286</v>
      </c>
      <c r="C83" s="261">
        <v>5888930</v>
      </c>
      <c r="D83" s="261">
        <v>44309</v>
      </c>
      <c r="E83" s="261">
        <v>5933239</v>
      </c>
    </row>
    <row r="84" spans="1:5">
      <c r="A84" s="253" t="s">
        <v>780</v>
      </c>
      <c r="B84" s="253" t="s">
        <v>781</v>
      </c>
      <c r="C84" s="261">
        <v>11693</v>
      </c>
      <c r="D84" s="261">
        <v>0</v>
      </c>
      <c r="E84" s="261">
        <v>11693</v>
      </c>
    </row>
    <row r="85" spans="1:5">
      <c r="A85" s="253" t="s">
        <v>289</v>
      </c>
      <c r="B85" s="253" t="s">
        <v>288</v>
      </c>
      <c r="C85" s="261">
        <v>1292141</v>
      </c>
      <c r="D85" s="261">
        <v>-18609</v>
      </c>
      <c r="E85" s="261">
        <v>1273532</v>
      </c>
    </row>
    <row r="86" spans="1:5" s="52" customFormat="1" ht="13.2">
      <c r="A86" s="253" t="s">
        <v>291</v>
      </c>
      <c r="B86" s="253" t="s">
        <v>290</v>
      </c>
      <c r="C86" s="261">
        <v>4629118</v>
      </c>
      <c r="D86" s="261">
        <v>1422059</v>
      </c>
      <c r="E86" s="261">
        <v>6051177</v>
      </c>
    </row>
    <row r="87" spans="1:5" ht="13.95" customHeight="1">
      <c r="A87" s="253" t="s">
        <v>293</v>
      </c>
      <c r="B87" s="253" t="s">
        <v>292</v>
      </c>
      <c r="C87" s="261">
        <v>785689</v>
      </c>
      <c r="D87" s="261">
        <v>4896</v>
      </c>
      <c r="E87" s="261">
        <v>790585</v>
      </c>
    </row>
    <row r="88" spans="1:5">
      <c r="A88" s="253" t="s">
        <v>295</v>
      </c>
      <c r="B88" s="253" t="s">
        <v>294</v>
      </c>
      <c r="C88" s="261">
        <v>12111064</v>
      </c>
      <c r="D88" s="261">
        <v>311973</v>
      </c>
      <c r="E88" s="261">
        <v>12423037</v>
      </c>
    </row>
    <row r="89" spans="1:5">
      <c r="A89" s="253" t="s">
        <v>297</v>
      </c>
      <c r="B89" s="253" t="s">
        <v>296</v>
      </c>
      <c r="C89" s="261">
        <v>239431</v>
      </c>
      <c r="D89" s="261">
        <v>20000</v>
      </c>
      <c r="E89" s="261">
        <v>259431</v>
      </c>
    </row>
    <row r="90" spans="1:5">
      <c r="A90" s="253" t="s">
        <v>299</v>
      </c>
      <c r="B90" s="253" t="s">
        <v>298</v>
      </c>
      <c r="C90" s="261">
        <v>8705082</v>
      </c>
      <c r="D90" s="261">
        <v>166426</v>
      </c>
      <c r="E90" s="261">
        <v>8871508</v>
      </c>
    </row>
    <row r="91" spans="1:5">
      <c r="A91" s="253" t="s">
        <v>301</v>
      </c>
      <c r="B91" s="253" t="s">
        <v>300</v>
      </c>
      <c r="C91" s="261">
        <v>61155223</v>
      </c>
      <c r="D91" s="261">
        <v>1222783</v>
      </c>
      <c r="E91" s="261">
        <v>62378006</v>
      </c>
    </row>
    <row r="92" spans="1:5">
      <c r="A92" s="253" t="s">
        <v>303</v>
      </c>
      <c r="B92" s="253" t="s">
        <v>302</v>
      </c>
      <c r="C92" s="261">
        <v>15033209</v>
      </c>
      <c r="D92" s="261">
        <v>-824790</v>
      </c>
      <c r="E92" s="261">
        <v>14208419</v>
      </c>
    </row>
    <row r="93" spans="1:5">
      <c r="A93" s="300" t="s">
        <v>304</v>
      </c>
      <c r="B93" s="301"/>
      <c r="C93" s="301"/>
      <c r="D93" s="301"/>
      <c r="E93" s="302"/>
    </row>
    <row r="94" spans="1:5">
      <c r="A94" s="253" t="s">
        <v>0</v>
      </c>
      <c r="B94" s="253" t="s">
        <v>305</v>
      </c>
      <c r="C94" s="261">
        <v>54795666</v>
      </c>
      <c r="D94" s="261">
        <v>316693</v>
      </c>
      <c r="E94" s="261">
        <v>55112359</v>
      </c>
    </row>
    <row r="95" spans="1:5">
      <c r="A95" s="253" t="s">
        <v>307</v>
      </c>
      <c r="B95" s="253" t="s">
        <v>306</v>
      </c>
      <c r="C95" s="261">
        <v>43184012</v>
      </c>
      <c r="D95" s="261">
        <v>110917</v>
      </c>
      <c r="E95" s="261">
        <v>43294929</v>
      </c>
    </row>
    <row r="96" spans="1:5">
      <c r="A96" s="255" t="s">
        <v>309</v>
      </c>
      <c r="B96" s="255" t="s">
        <v>308</v>
      </c>
      <c r="C96" s="262">
        <v>40089315</v>
      </c>
      <c r="D96" s="262">
        <v>-320021</v>
      </c>
      <c r="E96" s="262">
        <v>39769294</v>
      </c>
    </row>
    <row r="97" spans="1:5" ht="13.95" customHeight="1">
      <c r="A97" s="255" t="s">
        <v>311</v>
      </c>
      <c r="B97" s="255" t="s">
        <v>310</v>
      </c>
      <c r="C97" s="262">
        <v>1428946</v>
      </c>
      <c r="D97" s="262">
        <v>338441</v>
      </c>
      <c r="E97" s="262">
        <v>1767387</v>
      </c>
    </row>
    <row r="98" spans="1:5" ht="26.4">
      <c r="A98" s="255" t="s">
        <v>313</v>
      </c>
      <c r="B98" s="255" t="s">
        <v>312</v>
      </c>
      <c r="C98" s="262">
        <v>1665751</v>
      </c>
      <c r="D98" s="262">
        <v>92497</v>
      </c>
      <c r="E98" s="262">
        <v>1758248</v>
      </c>
    </row>
    <row r="99" spans="1:5" ht="26.4">
      <c r="A99" s="253" t="s">
        <v>315</v>
      </c>
      <c r="B99" s="253" t="s">
        <v>314</v>
      </c>
      <c r="C99" s="261">
        <v>11611654</v>
      </c>
      <c r="D99" s="261">
        <v>205776</v>
      </c>
      <c r="E99" s="261">
        <v>11817430</v>
      </c>
    </row>
    <row r="100" spans="1:5">
      <c r="A100" s="255" t="s">
        <v>317</v>
      </c>
      <c r="B100" s="255" t="s">
        <v>316</v>
      </c>
      <c r="C100" s="262">
        <v>10377194</v>
      </c>
      <c r="D100" s="262">
        <v>97268</v>
      </c>
      <c r="E100" s="262">
        <v>10474462</v>
      </c>
    </row>
    <row r="101" spans="1:5">
      <c r="A101" s="255" t="s">
        <v>319</v>
      </c>
      <c r="B101" s="255" t="s">
        <v>318</v>
      </c>
      <c r="C101" s="262">
        <v>1234460</v>
      </c>
      <c r="D101" s="262">
        <v>108508</v>
      </c>
      <c r="E101" s="262">
        <v>1342968</v>
      </c>
    </row>
    <row r="102" spans="1:5">
      <c r="A102" s="253" t="s">
        <v>1</v>
      </c>
      <c r="B102" s="253" t="s">
        <v>320</v>
      </c>
      <c r="C102" s="261">
        <v>21151706</v>
      </c>
      <c r="D102" s="261">
        <v>84027</v>
      </c>
      <c r="E102" s="261">
        <v>21235733</v>
      </c>
    </row>
    <row r="103" spans="1:5">
      <c r="A103" s="253" t="s">
        <v>322</v>
      </c>
      <c r="B103" s="253" t="s">
        <v>321</v>
      </c>
      <c r="C103" s="261">
        <v>176088</v>
      </c>
      <c r="D103" s="261">
        <v>168351</v>
      </c>
      <c r="E103" s="261">
        <v>344439</v>
      </c>
    </row>
    <row r="104" spans="1:5">
      <c r="A104" s="255" t="s">
        <v>324</v>
      </c>
      <c r="B104" s="255" t="s">
        <v>323</v>
      </c>
      <c r="C104" s="262">
        <v>46361</v>
      </c>
      <c r="D104" s="262">
        <v>2602</v>
      </c>
      <c r="E104" s="262">
        <v>48963</v>
      </c>
    </row>
    <row r="105" spans="1:5">
      <c r="A105" s="255" t="s">
        <v>326</v>
      </c>
      <c r="B105" s="255" t="s">
        <v>325</v>
      </c>
      <c r="C105" s="262">
        <v>129727</v>
      </c>
      <c r="D105" s="262">
        <v>165749</v>
      </c>
      <c r="E105" s="262">
        <v>295476</v>
      </c>
    </row>
    <row r="106" spans="1:5">
      <c r="A106" s="253" t="s">
        <v>328</v>
      </c>
      <c r="B106" s="253" t="s">
        <v>327</v>
      </c>
      <c r="C106" s="261">
        <v>13350918</v>
      </c>
      <c r="D106" s="261">
        <v>-105366</v>
      </c>
      <c r="E106" s="261">
        <v>13245552</v>
      </c>
    </row>
    <row r="107" spans="1:5">
      <c r="A107" s="255" t="s">
        <v>330</v>
      </c>
      <c r="B107" s="255" t="s">
        <v>329</v>
      </c>
      <c r="C107" s="262">
        <v>183314</v>
      </c>
      <c r="D107" s="262">
        <v>-4906</v>
      </c>
      <c r="E107" s="262">
        <v>178408</v>
      </c>
    </row>
    <row r="108" spans="1:5">
      <c r="A108" s="255" t="s">
        <v>332</v>
      </c>
      <c r="B108" s="255" t="s">
        <v>331</v>
      </c>
      <c r="C108" s="262">
        <v>3242882</v>
      </c>
      <c r="D108" s="262">
        <v>13990</v>
      </c>
      <c r="E108" s="262">
        <v>3256872</v>
      </c>
    </row>
    <row r="109" spans="1:5">
      <c r="A109" s="255" t="s">
        <v>334</v>
      </c>
      <c r="B109" s="255" t="s">
        <v>333</v>
      </c>
      <c r="C109" s="262">
        <v>3000286</v>
      </c>
      <c r="D109" s="262">
        <v>-93052</v>
      </c>
      <c r="E109" s="262">
        <v>2907234</v>
      </c>
    </row>
    <row r="110" spans="1:5">
      <c r="A110" s="255" t="s">
        <v>336</v>
      </c>
      <c r="B110" s="255" t="s">
        <v>335</v>
      </c>
      <c r="C110" s="262">
        <v>5690743</v>
      </c>
      <c r="D110" s="262">
        <v>-15484</v>
      </c>
      <c r="E110" s="262">
        <v>5675259</v>
      </c>
    </row>
    <row r="111" spans="1:5">
      <c r="A111" s="255" t="s">
        <v>338</v>
      </c>
      <c r="B111" s="255" t="s">
        <v>337</v>
      </c>
      <c r="C111" s="262">
        <v>592095</v>
      </c>
      <c r="D111" s="262">
        <v>-21855</v>
      </c>
      <c r="E111" s="262">
        <v>570240</v>
      </c>
    </row>
    <row r="112" spans="1:5">
      <c r="A112" s="255" t="s">
        <v>340</v>
      </c>
      <c r="B112" s="255" t="s">
        <v>339</v>
      </c>
      <c r="C112" s="262">
        <v>505803</v>
      </c>
      <c r="D112" s="262">
        <v>15941</v>
      </c>
      <c r="E112" s="262">
        <v>521744</v>
      </c>
    </row>
    <row r="113" spans="1:5">
      <c r="A113" s="255" t="s">
        <v>342</v>
      </c>
      <c r="B113" s="255" t="s">
        <v>341</v>
      </c>
      <c r="C113" s="262">
        <v>103746</v>
      </c>
      <c r="D113" s="262">
        <v>0</v>
      </c>
      <c r="E113" s="262">
        <v>103746</v>
      </c>
    </row>
    <row r="114" spans="1:5" ht="26.4">
      <c r="A114" s="255" t="s">
        <v>344</v>
      </c>
      <c r="B114" s="255" t="s">
        <v>343</v>
      </c>
      <c r="C114" s="262">
        <v>32049</v>
      </c>
      <c r="D114" s="262">
        <v>0</v>
      </c>
      <c r="E114" s="262">
        <v>32049</v>
      </c>
    </row>
    <row r="115" spans="1:5" ht="26.4">
      <c r="A115" s="253" t="s">
        <v>346</v>
      </c>
      <c r="B115" s="253" t="s">
        <v>345</v>
      </c>
      <c r="C115" s="261">
        <v>7395650</v>
      </c>
      <c r="D115" s="261">
        <v>8521</v>
      </c>
      <c r="E115" s="261">
        <v>7404171</v>
      </c>
    </row>
    <row r="116" spans="1:5">
      <c r="A116" s="255" t="s">
        <v>348</v>
      </c>
      <c r="B116" s="255" t="s">
        <v>347</v>
      </c>
      <c r="C116" s="262">
        <v>1013581</v>
      </c>
      <c r="D116" s="262">
        <v>10821</v>
      </c>
      <c r="E116" s="262">
        <v>1024402</v>
      </c>
    </row>
    <row r="117" spans="1:5">
      <c r="A117" s="255" t="s">
        <v>350</v>
      </c>
      <c r="B117" s="255" t="s">
        <v>349</v>
      </c>
      <c r="C117" s="262">
        <v>1017666</v>
      </c>
      <c r="D117" s="262">
        <v>16795</v>
      </c>
      <c r="E117" s="262">
        <v>1034461</v>
      </c>
    </row>
    <row r="118" spans="1:5" ht="26.4">
      <c r="A118" s="255" t="s">
        <v>352</v>
      </c>
      <c r="B118" s="255" t="s">
        <v>351</v>
      </c>
      <c r="C118" s="262">
        <v>127247</v>
      </c>
      <c r="D118" s="262">
        <v>63</v>
      </c>
      <c r="E118" s="262">
        <v>127310</v>
      </c>
    </row>
    <row r="119" spans="1:5">
      <c r="A119" s="255" t="s">
        <v>354</v>
      </c>
      <c r="B119" s="255" t="s">
        <v>353</v>
      </c>
      <c r="C119" s="262">
        <v>916631</v>
      </c>
      <c r="D119" s="262">
        <v>-21636</v>
      </c>
      <c r="E119" s="262">
        <v>894995</v>
      </c>
    </row>
    <row r="120" spans="1:5" ht="26.4">
      <c r="A120" s="255" t="s">
        <v>356</v>
      </c>
      <c r="B120" s="255" t="s">
        <v>355</v>
      </c>
      <c r="C120" s="262">
        <v>3919897</v>
      </c>
      <c r="D120" s="262">
        <v>15586</v>
      </c>
      <c r="E120" s="262">
        <v>3935483</v>
      </c>
    </row>
    <row r="121" spans="1:5">
      <c r="A121" s="255" t="s">
        <v>358</v>
      </c>
      <c r="B121" s="255" t="s">
        <v>357</v>
      </c>
      <c r="C121" s="262">
        <v>328854</v>
      </c>
      <c r="D121" s="262">
        <v>-15645</v>
      </c>
      <c r="E121" s="262">
        <v>313209</v>
      </c>
    </row>
    <row r="122" spans="1:5">
      <c r="A122" s="255" t="s">
        <v>360</v>
      </c>
      <c r="B122" s="255" t="s">
        <v>359</v>
      </c>
      <c r="C122" s="262">
        <v>1000</v>
      </c>
      <c r="D122" s="262">
        <v>0</v>
      </c>
      <c r="E122" s="262">
        <v>1000</v>
      </c>
    </row>
    <row r="123" spans="1:5">
      <c r="A123" s="255" t="s">
        <v>362</v>
      </c>
      <c r="B123" s="255" t="s">
        <v>361</v>
      </c>
      <c r="C123" s="262">
        <v>70774</v>
      </c>
      <c r="D123" s="262">
        <v>2537</v>
      </c>
      <c r="E123" s="262">
        <v>73311</v>
      </c>
    </row>
    <row r="124" spans="1:5">
      <c r="A124" s="253" t="s">
        <v>364</v>
      </c>
      <c r="B124" s="253" t="s">
        <v>363</v>
      </c>
      <c r="C124" s="261">
        <v>31189</v>
      </c>
      <c r="D124" s="261">
        <v>0</v>
      </c>
      <c r="E124" s="261">
        <v>31189</v>
      </c>
    </row>
    <row r="125" spans="1:5">
      <c r="A125" s="253" t="s">
        <v>366</v>
      </c>
      <c r="B125" s="253" t="s">
        <v>365</v>
      </c>
      <c r="C125" s="261">
        <v>197861</v>
      </c>
      <c r="D125" s="261">
        <v>12521</v>
      </c>
      <c r="E125" s="261">
        <v>210382</v>
      </c>
    </row>
    <row r="126" spans="1:5">
      <c r="A126" s="255" t="s">
        <v>368</v>
      </c>
      <c r="B126" s="255" t="s">
        <v>367</v>
      </c>
      <c r="C126" s="262">
        <v>197662</v>
      </c>
      <c r="D126" s="262">
        <v>12468</v>
      </c>
      <c r="E126" s="262">
        <v>210130</v>
      </c>
    </row>
    <row r="127" spans="1:5">
      <c r="A127" s="255" t="s">
        <v>532</v>
      </c>
      <c r="B127" s="255" t="s">
        <v>533</v>
      </c>
      <c r="C127" s="262">
        <v>199</v>
      </c>
      <c r="D127" s="262">
        <v>53</v>
      </c>
      <c r="E127" s="262">
        <v>252</v>
      </c>
    </row>
    <row r="128" spans="1:5">
      <c r="A128" s="253" t="s">
        <v>370</v>
      </c>
      <c r="B128" s="253" t="s">
        <v>369</v>
      </c>
      <c r="C128" s="261">
        <v>2167578</v>
      </c>
      <c r="D128" s="261">
        <v>201210</v>
      </c>
      <c r="E128" s="261">
        <v>2368788</v>
      </c>
    </row>
    <row r="129" spans="1:5" ht="26.4">
      <c r="A129" s="253" t="s">
        <v>372</v>
      </c>
      <c r="B129" s="253" t="s">
        <v>371</v>
      </c>
      <c r="C129" s="261">
        <v>2167578</v>
      </c>
      <c r="D129" s="261">
        <v>201210</v>
      </c>
      <c r="E129" s="261">
        <v>2368788</v>
      </c>
    </row>
    <row r="130" spans="1:5" ht="26.4">
      <c r="A130" s="255" t="s">
        <v>374</v>
      </c>
      <c r="B130" s="255" t="s">
        <v>373</v>
      </c>
      <c r="C130" s="262">
        <v>2167578</v>
      </c>
      <c r="D130" s="262">
        <v>201210</v>
      </c>
      <c r="E130" s="262">
        <v>2368788</v>
      </c>
    </row>
    <row r="131" spans="1:5">
      <c r="A131" s="253" t="s">
        <v>376</v>
      </c>
      <c r="B131" s="253" t="s">
        <v>375</v>
      </c>
      <c r="C131" s="261">
        <v>1555622</v>
      </c>
      <c r="D131" s="261">
        <v>-117107</v>
      </c>
      <c r="E131" s="261">
        <v>1438515</v>
      </c>
    </row>
    <row r="132" spans="1:5">
      <c r="A132" s="253" t="s">
        <v>378</v>
      </c>
      <c r="B132" s="253" t="s">
        <v>377</v>
      </c>
      <c r="C132" s="261">
        <v>60</v>
      </c>
      <c r="D132" s="261">
        <v>0</v>
      </c>
      <c r="E132" s="261">
        <v>60</v>
      </c>
    </row>
    <row r="133" spans="1:5" ht="26.4">
      <c r="A133" s="255" t="s">
        <v>380</v>
      </c>
      <c r="B133" s="255" t="s">
        <v>379</v>
      </c>
      <c r="C133" s="262">
        <v>60</v>
      </c>
      <c r="D133" s="262">
        <v>0</v>
      </c>
      <c r="E133" s="262">
        <v>60</v>
      </c>
    </row>
    <row r="134" spans="1:5">
      <c r="A134" s="253" t="s">
        <v>382</v>
      </c>
      <c r="B134" s="253" t="s">
        <v>381</v>
      </c>
      <c r="C134" s="261">
        <v>1555562</v>
      </c>
      <c r="D134" s="261">
        <v>-117107</v>
      </c>
      <c r="E134" s="261">
        <v>1438455</v>
      </c>
    </row>
    <row r="135" spans="1:5">
      <c r="A135" s="255" t="s">
        <v>384</v>
      </c>
      <c r="B135" s="255" t="s">
        <v>383</v>
      </c>
      <c r="C135" s="262">
        <v>1498619</v>
      </c>
      <c r="D135" s="262">
        <v>-117107</v>
      </c>
      <c r="E135" s="262">
        <v>1381512</v>
      </c>
    </row>
    <row r="136" spans="1:5">
      <c r="A136" s="255" t="s">
        <v>386</v>
      </c>
      <c r="B136" s="255" t="s">
        <v>385</v>
      </c>
      <c r="C136" s="262">
        <v>56943</v>
      </c>
      <c r="D136" s="262">
        <v>0</v>
      </c>
      <c r="E136" s="262">
        <v>56943</v>
      </c>
    </row>
    <row r="137" spans="1:5">
      <c r="A137" s="253" t="s">
        <v>2</v>
      </c>
      <c r="B137" s="253" t="s">
        <v>387</v>
      </c>
      <c r="C137" s="261">
        <v>24369175</v>
      </c>
      <c r="D137" s="261">
        <v>2720658</v>
      </c>
      <c r="E137" s="261">
        <v>27089833</v>
      </c>
    </row>
    <row r="138" spans="1:5">
      <c r="A138" s="253" t="s">
        <v>389</v>
      </c>
      <c r="B138" s="253" t="s">
        <v>388</v>
      </c>
      <c r="C138" s="261">
        <v>162393</v>
      </c>
      <c r="D138" s="261">
        <v>6370</v>
      </c>
      <c r="E138" s="261">
        <v>168763</v>
      </c>
    </row>
    <row r="139" spans="1:5">
      <c r="A139" s="255" t="s">
        <v>391</v>
      </c>
      <c r="B139" s="255" t="s">
        <v>390</v>
      </c>
      <c r="C139" s="262">
        <v>53664</v>
      </c>
      <c r="D139" s="262">
        <v>0</v>
      </c>
      <c r="E139" s="262">
        <v>53664</v>
      </c>
    </row>
    <row r="140" spans="1:5">
      <c r="A140" s="255" t="s">
        <v>534</v>
      </c>
      <c r="B140" s="255" t="s">
        <v>535</v>
      </c>
      <c r="C140" s="262">
        <v>6090</v>
      </c>
      <c r="D140" s="262">
        <v>0</v>
      </c>
      <c r="E140" s="262">
        <v>6090</v>
      </c>
    </row>
    <row r="141" spans="1:5">
      <c r="A141" s="255" t="s">
        <v>393</v>
      </c>
      <c r="B141" s="255" t="s">
        <v>392</v>
      </c>
      <c r="C141" s="262">
        <v>102639</v>
      </c>
      <c r="D141" s="262">
        <v>6370</v>
      </c>
      <c r="E141" s="262">
        <v>109009</v>
      </c>
    </row>
    <row r="142" spans="1:5">
      <c r="A142" s="253" t="s">
        <v>395</v>
      </c>
      <c r="B142" s="253" t="s">
        <v>394</v>
      </c>
      <c r="C142" s="261">
        <v>24206782</v>
      </c>
      <c r="D142" s="261">
        <v>2714288</v>
      </c>
      <c r="E142" s="261">
        <v>26921070</v>
      </c>
    </row>
    <row r="143" spans="1:5">
      <c r="A143" s="255" t="s">
        <v>397</v>
      </c>
      <c r="B143" s="255" t="s">
        <v>396</v>
      </c>
      <c r="C143" s="262">
        <v>198203</v>
      </c>
      <c r="D143" s="262">
        <v>-21111</v>
      </c>
      <c r="E143" s="262">
        <v>177092</v>
      </c>
    </row>
    <row r="144" spans="1:5">
      <c r="A144" s="255" t="s">
        <v>885</v>
      </c>
      <c r="B144" s="255" t="s">
        <v>886</v>
      </c>
      <c r="C144" s="262">
        <v>0</v>
      </c>
      <c r="D144" s="262">
        <v>110086</v>
      </c>
      <c r="E144" s="262">
        <v>110086</v>
      </c>
    </row>
    <row r="145" spans="1:5">
      <c r="A145" s="255" t="s">
        <v>399</v>
      </c>
      <c r="B145" s="255" t="s">
        <v>398</v>
      </c>
      <c r="C145" s="262">
        <v>878870</v>
      </c>
      <c r="D145" s="262">
        <v>185739</v>
      </c>
      <c r="E145" s="262">
        <v>1064609</v>
      </c>
    </row>
    <row r="146" spans="1:5">
      <c r="A146" s="255" t="s">
        <v>401</v>
      </c>
      <c r="B146" s="255" t="s">
        <v>400</v>
      </c>
      <c r="C146" s="262">
        <v>14559621</v>
      </c>
      <c r="D146" s="262">
        <v>168784</v>
      </c>
      <c r="E146" s="262">
        <v>14728405</v>
      </c>
    </row>
    <row r="147" spans="1:5">
      <c r="A147" s="255" t="s">
        <v>403</v>
      </c>
      <c r="B147" s="255" t="s">
        <v>402</v>
      </c>
      <c r="C147" s="262">
        <v>8541424</v>
      </c>
      <c r="D147" s="262">
        <v>2268142</v>
      </c>
      <c r="E147" s="262">
        <v>10809566</v>
      </c>
    </row>
    <row r="148" spans="1:5">
      <c r="A148" s="255" t="s">
        <v>405</v>
      </c>
      <c r="B148" s="255" t="s">
        <v>404</v>
      </c>
      <c r="C148" s="262">
        <v>28664</v>
      </c>
      <c r="D148" s="262">
        <v>2648</v>
      </c>
      <c r="E148" s="262">
        <v>31312</v>
      </c>
    </row>
    <row r="149" spans="1:5">
      <c r="A149" s="253" t="s">
        <v>407</v>
      </c>
      <c r="B149" s="253" t="s">
        <v>406</v>
      </c>
      <c r="C149" s="261">
        <v>5081336</v>
      </c>
      <c r="D149" s="261">
        <v>-862170</v>
      </c>
      <c r="E149" s="261">
        <v>4219166</v>
      </c>
    </row>
    <row r="150" spans="1:5">
      <c r="A150" s="253" t="s">
        <v>409</v>
      </c>
      <c r="B150" s="253" t="s">
        <v>408</v>
      </c>
      <c r="C150" s="261">
        <v>1592954</v>
      </c>
      <c r="D150" s="261">
        <v>7878</v>
      </c>
      <c r="E150" s="261">
        <v>1600832</v>
      </c>
    </row>
    <row r="151" spans="1:5">
      <c r="A151" s="255" t="s">
        <v>411</v>
      </c>
      <c r="B151" s="255" t="s">
        <v>410</v>
      </c>
      <c r="C151" s="262">
        <v>13450</v>
      </c>
      <c r="D151" s="262">
        <v>0</v>
      </c>
      <c r="E151" s="262">
        <v>13450</v>
      </c>
    </row>
    <row r="152" spans="1:5">
      <c r="A152" s="255" t="s">
        <v>413</v>
      </c>
      <c r="B152" s="255" t="s">
        <v>412</v>
      </c>
      <c r="C152" s="262">
        <v>575306</v>
      </c>
      <c r="D152" s="262">
        <v>8378</v>
      </c>
      <c r="E152" s="262">
        <v>583684</v>
      </c>
    </row>
    <row r="153" spans="1:5">
      <c r="A153" s="255" t="s">
        <v>415</v>
      </c>
      <c r="B153" s="255" t="s">
        <v>414</v>
      </c>
      <c r="C153" s="262">
        <v>344916</v>
      </c>
      <c r="D153" s="262">
        <v>0</v>
      </c>
      <c r="E153" s="262">
        <v>344916</v>
      </c>
    </row>
    <row r="154" spans="1:5">
      <c r="A154" s="255" t="s">
        <v>417</v>
      </c>
      <c r="B154" s="255" t="s">
        <v>416</v>
      </c>
      <c r="C154" s="262">
        <v>275250</v>
      </c>
      <c r="D154" s="262">
        <v>0</v>
      </c>
      <c r="E154" s="262">
        <v>275250</v>
      </c>
    </row>
    <row r="155" spans="1:5">
      <c r="A155" s="255" t="s">
        <v>419</v>
      </c>
      <c r="B155" s="255" t="s">
        <v>418</v>
      </c>
      <c r="C155" s="262">
        <v>384032</v>
      </c>
      <c r="D155" s="262">
        <v>-500</v>
      </c>
      <c r="E155" s="262">
        <v>383532</v>
      </c>
    </row>
    <row r="156" spans="1:5">
      <c r="A156" s="253" t="s">
        <v>421</v>
      </c>
      <c r="B156" s="253" t="s">
        <v>420</v>
      </c>
      <c r="C156" s="261">
        <v>566796</v>
      </c>
      <c r="D156" s="261">
        <v>-999</v>
      </c>
      <c r="E156" s="261">
        <v>565797</v>
      </c>
    </row>
    <row r="157" spans="1:5">
      <c r="A157" s="255" t="s">
        <v>423</v>
      </c>
      <c r="B157" s="255" t="s">
        <v>422</v>
      </c>
      <c r="C157" s="262">
        <v>7140</v>
      </c>
      <c r="D157" s="262">
        <v>0</v>
      </c>
      <c r="E157" s="262">
        <v>7140</v>
      </c>
    </row>
    <row r="158" spans="1:5">
      <c r="A158" s="255" t="s">
        <v>425</v>
      </c>
      <c r="B158" s="255" t="s">
        <v>424</v>
      </c>
      <c r="C158" s="262">
        <v>2000</v>
      </c>
      <c r="D158" s="262">
        <v>0</v>
      </c>
      <c r="E158" s="262">
        <v>2000</v>
      </c>
    </row>
    <row r="159" spans="1:5">
      <c r="A159" s="255" t="s">
        <v>427</v>
      </c>
      <c r="B159" s="255" t="s">
        <v>426</v>
      </c>
      <c r="C159" s="262">
        <v>557656</v>
      </c>
      <c r="D159" s="262">
        <v>-999</v>
      </c>
      <c r="E159" s="262">
        <v>556657</v>
      </c>
    </row>
    <row r="160" spans="1:5" ht="26.4">
      <c r="A160" s="253" t="s">
        <v>429</v>
      </c>
      <c r="B160" s="253" t="s">
        <v>428</v>
      </c>
      <c r="C160" s="261">
        <v>2921586</v>
      </c>
      <c r="D160" s="261">
        <v>-869049</v>
      </c>
      <c r="E160" s="261">
        <v>2052537</v>
      </c>
    </row>
    <row r="161" spans="1:5">
      <c r="A161" s="255" t="s">
        <v>431</v>
      </c>
      <c r="B161" s="255" t="s">
        <v>430</v>
      </c>
      <c r="C161" s="262">
        <v>2219416</v>
      </c>
      <c r="D161" s="262">
        <v>-869949</v>
      </c>
      <c r="E161" s="262">
        <v>1349467</v>
      </c>
    </row>
    <row r="162" spans="1:5" ht="26.4">
      <c r="A162" s="255" t="s">
        <v>433</v>
      </c>
      <c r="B162" s="255" t="s">
        <v>432</v>
      </c>
      <c r="C162" s="262">
        <v>702170</v>
      </c>
      <c r="D162" s="262">
        <v>900</v>
      </c>
      <c r="E162" s="262">
        <v>703070</v>
      </c>
    </row>
    <row r="163" spans="1:5" ht="26.4">
      <c r="A163" s="253" t="s">
        <v>435</v>
      </c>
      <c r="B163" s="253" t="s">
        <v>434</v>
      </c>
      <c r="C163" s="261">
        <v>728125</v>
      </c>
      <c r="D163" s="261">
        <v>5736</v>
      </c>
      <c r="E163" s="261">
        <v>733861</v>
      </c>
    </row>
    <row r="164" spans="1:5">
      <c r="A164" s="253" t="s">
        <v>437</v>
      </c>
      <c r="B164" s="253" t="s">
        <v>436</v>
      </c>
      <c r="C164" s="261">
        <v>727515</v>
      </c>
      <c r="D164" s="261">
        <v>5736</v>
      </c>
      <c r="E164" s="261">
        <v>733251</v>
      </c>
    </row>
    <row r="165" spans="1:5">
      <c r="A165" s="255" t="s">
        <v>439</v>
      </c>
      <c r="B165" s="255" t="s">
        <v>438</v>
      </c>
      <c r="C165" s="262">
        <v>668013</v>
      </c>
      <c r="D165" s="262">
        <v>0</v>
      </c>
      <c r="E165" s="262">
        <v>668013</v>
      </c>
    </row>
    <row r="166" spans="1:5">
      <c r="A166" s="255" t="s">
        <v>441</v>
      </c>
      <c r="B166" s="255" t="s">
        <v>440</v>
      </c>
      <c r="C166" s="262">
        <v>52222</v>
      </c>
      <c r="D166" s="262">
        <v>5736</v>
      </c>
      <c r="E166" s="262">
        <v>57958</v>
      </c>
    </row>
    <row r="167" spans="1:5" ht="26.4">
      <c r="A167" s="255" t="s">
        <v>443</v>
      </c>
      <c r="B167" s="255" t="s">
        <v>442</v>
      </c>
      <c r="C167" s="262">
        <v>7280</v>
      </c>
      <c r="D167" s="262">
        <v>0</v>
      </c>
      <c r="E167" s="262">
        <v>7280</v>
      </c>
    </row>
    <row r="168" spans="1:5">
      <c r="A168" s="253" t="s">
        <v>445</v>
      </c>
      <c r="B168" s="253" t="s">
        <v>444</v>
      </c>
      <c r="C168" s="261">
        <v>610</v>
      </c>
      <c r="D168" s="261">
        <v>0</v>
      </c>
      <c r="E168" s="261">
        <v>610</v>
      </c>
    </row>
    <row r="169" spans="1:5">
      <c r="A169" s="255" t="s">
        <v>447</v>
      </c>
      <c r="B169" s="255" t="s">
        <v>446</v>
      </c>
      <c r="C169" s="262">
        <v>610</v>
      </c>
      <c r="D169" s="262">
        <v>0</v>
      </c>
      <c r="E169" s="262">
        <v>610</v>
      </c>
    </row>
    <row r="170" spans="1:5">
      <c r="A170" s="253" t="s">
        <v>536</v>
      </c>
      <c r="B170" s="253" t="s">
        <v>537</v>
      </c>
      <c r="C170" s="261">
        <v>2372</v>
      </c>
      <c r="D170" s="261">
        <v>0</v>
      </c>
      <c r="E170" s="261">
        <v>2372</v>
      </c>
    </row>
    <row r="171" spans="1:5">
      <c r="A171" s="253" t="s">
        <v>538</v>
      </c>
      <c r="B171" s="253" t="s">
        <v>539</v>
      </c>
      <c r="C171" s="261">
        <v>2372</v>
      </c>
      <c r="D171" s="261">
        <v>0</v>
      </c>
      <c r="E171" s="261">
        <v>2372</v>
      </c>
    </row>
    <row r="172" spans="1:5">
      <c r="A172" s="255" t="s">
        <v>540</v>
      </c>
      <c r="B172" s="255" t="s">
        <v>541</v>
      </c>
      <c r="C172" s="262">
        <v>2372</v>
      </c>
      <c r="D172" s="262">
        <v>0</v>
      </c>
      <c r="E172" s="262">
        <v>2372</v>
      </c>
    </row>
    <row r="173" spans="1:5" ht="14.4">
      <c r="A173" s="26"/>
      <c r="B173" s="26"/>
      <c r="C173" s="265"/>
      <c r="D173" s="265"/>
      <c r="E173" s="265"/>
    </row>
    <row r="174" spans="1:5">
      <c r="A174" s="252" t="s">
        <v>448</v>
      </c>
      <c r="B174" s="253" t="s">
        <v>175</v>
      </c>
      <c r="C174" s="261">
        <v>-16953775</v>
      </c>
      <c r="D174" s="261">
        <v>-2518861</v>
      </c>
      <c r="E174" s="261">
        <v>-19472636</v>
      </c>
    </row>
    <row r="175" spans="1:5" ht="14.4">
      <c r="A175" s="26"/>
      <c r="B175" s="26"/>
      <c r="C175" s="265"/>
      <c r="D175" s="265"/>
      <c r="E175" s="265"/>
    </row>
    <row r="176" spans="1:5">
      <c r="A176" s="252" t="s">
        <v>449</v>
      </c>
      <c r="B176" s="253" t="s">
        <v>175</v>
      </c>
      <c r="C176" s="261">
        <v>16953775</v>
      </c>
      <c r="D176" s="261">
        <v>2518861</v>
      </c>
      <c r="E176" s="261">
        <v>19472636</v>
      </c>
    </row>
    <row r="177" spans="1:5">
      <c r="A177" s="254" t="s">
        <v>451</v>
      </c>
      <c r="B177" s="254" t="s">
        <v>450</v>
      </c>
      <c r="C177" s="258" t="s">
        <v>452</v>
      </c>
      <c r="D177" s="258" t="s">
        <v>789</v>
      </c>
      <c r="E177" s="258" t="s">
        <v>790</v>
      </c>
    </row>
    <row r="178" spans="1:5">
      <c r="A178" s="253" t="s">
        <v>33</v>
      </c>
      <c r="B178" s="253" t="s">
        <v>453</v>
      </c>
      <c r="C178" s="261">
        <v>4989128</v>
      </c>
      <c r="D178" s="261">
        <v>183460</v>
      </c>
      <c r="E178" s="261">
        <v>5172588</v>
      </c>
    </row>
    <row r="179" spans="1:5">
      <c r="A179" s="253" t="s">
        <v>455</v>
      </c>
      <c r="B179" s="253" t="s">
        <v>454</v>
      </c>
      <c r="C179" s="261">
        <v>3425</v>
      </c>
      <c r="D179" s="261">
        <v>0</v>
      </c>
      <c r="E179" s="261">
        <v>3425</v>
      </c>
    </row>
    <row r="180" spans="1:5">
      <c r="A180" s="255" t="s">
        <v>457</v>
      </c>
      <c r="B180" s="255" t="s">
        <v>456</v>
      </c>
      <c r="C180" s="262">
        <v>3425</v>
      </c>
      <c r="D180" s="262">
        <v>0</v>
      </c>
      <c r="E180" s="262">
        <v>3425</v>
      </c>
    </row>
    <row r="181" spans="1:5">
      <c r="A181" s="253" t="s">
        <v>459</v>
      </c>
      <c r="B181" s="253" t="s">
        <v>458</v>
      </c>
      <c r="C181" s="261">
        <v>4985703</v>
      </c>
      <c r="D181" s="261">
        <v>183460</v>
      </c>
      <c r="E181" s="261">
        <v>5169163</v>
      </c>
    </row>
    <row r="182" spans="1:5">
      <c r="A182" s="255" t="s">
        <v>461</v>
      </c>
      <c r="B182" s="255" t="s">
        <v>460</v>
      </c>
      <c r="C182" s="262">
        <v>5747611</v>
      </c>
      <c r="D182" s="262">
        <v>0</v>
      </c>
      <c r="E182" s="262">
        <v>5747611</v>
      </c>
    </row>
    <row r="183" spans="1:5">
      <c r="A183" s="255" t="s">
        <v>557</v>
      </c>
      <c r="B183" s="255" t="s">
        <v>558</v>
      </c>
      <c r="C183" s="262">
        <v>761908</v>
      </c>
      <c r="D183" s="262">
        <v>-183460</v>
      </c>
      <c r="E183" s="262">
        <v>578448</v>
      </c>
    </row>
    <row r="184" spans="1:5" s="52" customFormat="1" ht="13.2">
      <c r="A184" s="253" t="s">
        <v>463</v>
      </c>
      <c r="B184" s="253" t="s">
        <v>462</v>
      </c>
      <c r="C184" s="261">
        <v>12013047</v>
      </c>
      <c r="D184" s="261">
        <v>2335401</v>
      </c>
      <c r="E184" s="261">
        <v>14348448</v>
      </c>
    </row>
    <row r="185" spans="1:5">
      <c r="A185" s="253" t="s">
        <v>465</v>
      </c>
      <c r="B185" s="253" t="s">
        <v>464</v>
      </c>
      <c r="C185" s="261">
        <v>16035693</v>
      </c>
      <c r="D185" s="261">
        <v>2452508</v>
      </c>
      <c r="E185" s="261">
        <v>18488201</v>
      </c>
    </row>
    <row r="186" spans="1:5">
      <c r="A186" s="255" t="s">
        <v>542</v>
      </c>
      <c r="B186" s="255" t="s">
        <v>543</v>
      </c>
      <c r="C186" s="262">
        <v>47970</v>
      </c>
      <c r="D186" s="262">
        <v>0</v>
      </c>
      <c r="E186" s="262">
        <v>47970</v>
      </c>
    </row>
    <row r="187" spans="1:5">
      <c r="A187" s="255" t="s">
        <v>467</v>
      </c>
      <c r="B187" s="255" t="s">
        <v>466</v>
      </c>
      <c r="C187" s="262">
        <v>15987723</v>
      </c>
      <c r="D187" s="262">
        <v>2452508</v>
      </c>
      <c r="E187" s="262">
        <v>18440231</v>
      </c>
    </row>
    <row r="188" spans="1:5">
      <c r="A188" s="253" t="s">
        <v>469</v>
      </c>
      <c r="B188" s="253" t="s">
        <v>468</v>
      </c>
      <c r="C188" s="261">
        <v>4022646</v>
      </c>
      <c r="D188" s="261">
        <v>117107</v>
      </c>
      <c r="E188" s="261">
        <v>4139753</v>
      </c>
    </row>
    <row r="189" spans="1:5">
      <c r="A189" s="255" t="s">
        <v>471</v>
      </c>
      <c r="B189" s="255" t="s">
        <v>470</v>
      </c>
      <c r="C189" s="262">
        <v>69692</v>
      </c>
      <c r="D189" s="262">
        <v>0</v>
      </c>
      <c r="E189" s="262">
        <v>69692</v>
      </c>
    </row>
    <row r="190" spans="1:5">
      <c r="A190" s="255" t="s">
        <v>473</v>
      </c>
      <c r="B190" s="255" t="s">
        <v>472</v>
      </c>
      <c r="C190" s="262">
        <v>3952954</v>
      </c>
      <c r="D190" s="262">
        <v>117107</v>
      </c>
      <c r="E190" s="262">
        <v>4070061</v>
      </c>
    </row>
    <row r="191" spans="1:5">
      <c r="A191" s="253" t="s">
        <v>475</v>
      </c>
      <c r="B191" s="253" t="s">
        <v>474</v>
      </c>
      <c r="C191" s="261">
        <v>-48400</v>
      </c>
      <c r="D191" s="261">
        <v>0</v>
      </c>
      <c r="E191" s="261">
        <v>-48400</v>
      </c>
    </row>
    <row r="192" spans="1:5" ht="39.6">
      <c r="A192" s="253" t="s">
        <v>477</v>
      </c>
      <c r="B192" s="253" t="s">
        <v>476</v>
      </c>
      <c r="C192" s="261">
        <v>-48400</v>
      </c>
      <c r="D192" s="261">
        <v>0</v>
      </c>
      <c r="E192" s="261">
        <v>-48400</v>
      </c>
    </row>
    <row r="193" spans="1:5" ht="26.4">
      <c r="A193" s="255" t="s">
        <v>479</v>
      </c>
      <c r="B193" s="255" t="s">
        <v>478</v>
      </c>
      <c r="C193" s="262">
        <v>48400</v>
      </c>
      <c r="D193" s="262">
        <v>0</v>
      </c>
      <c r="E193" s="262">
        <v>48400</v>
      </c>
    </row>
    <row r="196" spans="1:5">
      <c r="A196" s="47" t="s">
        <v>889</v>
      </c>
    </row>
  </sheetData>
  <mergeCells count="7">
    <mergeCell ref="A93:E93"/>
    <mergeCell ref="A5:E5"/>
    <mergeCell ref="A6:E6"/>
    <mergeCell ref="A7:E7"/>
    <mergeCell ref="A9:A10"/>
    <mergeCell ref="B9:B10"/>
    <mergeCell ref="A82:E82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8FAE-8D6F-4B18-9F56-DA6576753E70}">
  <sheetPr>
    <tabColor rgb="FF92D050"/>
    <pageSetUpPr fitToPage="1"/>
  </sheetPr>
  <dimension ref="A1:K108"/>
  <sheetViews>
    <sheetView view="pageBreakPreview" zoomScaleNormal="100" zoomScaleSheetLayoutView="100" workbookViewId="0">
      <selection activeCell="F16" sqref="F16"/>
    </sheetView>
  </sheetViews>
  <sheetFormatPr defaultRowHeight="13.8"/>
  <cols>
    <col min="1" max="1" width="7.44140625" style="8" customWidth="1"/>
    <col min="2" max="2" width="29.33203125" style="8" customWidth="1"/>
    <col min="3" max="3" width="16.6640625" style="8" customWidth="1"/>
    <col min="4" max="4" width="15.6640625" style="8" customWidth="1"/>
    <col min="5" max="7" width="15.109375" style="8" customWidth="1"/>
    <col min="8" max="246" width="8.88671875" style="8"/>
    <col min="247" max="247" width="7.109375" style="8" customWidth="1"/>
    <col min="248" max="248" width="33" style="8" customWidth="1"/>
    <col min="249" max="249" width="13.109375" style="8" customWidth="1"/>
    <col min="250" max="250" width="16.33203125" style="8" customWidth="1"/>
    <col min="251" max="254" width="0" style="8" hidden="1" customWidth="1"/>
    <col min="255" max="255" width="13.6640625" style="8" customWidth="1"/>
    <col min="256" max="256" width="8.88671875" style="8"/>
    <col min="257" max="257" width="11" style="8" customWidth="1"/>
    <col min="258" max="502" width="8.88671875" style="8"/>
    <col min="503" max="503" width="7.109375" style="8" customWidth="1"/>
    <col min="504" max="504" width="33" style="8" customWidth="1"/>
    <col min="505" max="505" width="13.109375" style="8" customWidth="1"/>
    <col min="506" max="506" width="16.33203125" style="8" customWidth="1"/>
    <col min="507" max="510" width="0" style="8" hidden="1" customWidth="1"/>
    <col min="511" max="511" width="13.6640625" style="8" customWidth="1"/>
    <col min="512" max="512" width="8.88671875" style="8"/>
    <col min="513" max="513" width="11" style="8" customWidth="1"/>
    <col min="514" max="758" width="8.88671875" style="8"/>
    <col min="759" max="759" width="7.109375" style="8" customWidth="1"/>
    <col min="760" max="760" width="33" style="8" customWidth="1"/>
    <col min="761" max="761" width="13.109375" style="8" customWidth="1"/>
    <col min="762" max="762" width="16.33203125" style="8" customWidth="1"/>
    <col min="763" max="766" width="0" style="8" hidden="1" customWidth="1"/>
    <col min="767" max="767" width="13.6640625" style="8" customWidth="1"/>
    <col min="768" max="768" width="8.88671875" style="8"/>
    <col min="769" max="769" width="11" style="8" customWidth="1"/>
    <col min="770" max="1014" width="8.88671875" style="8"/>
    <col min="1015" max="1015" width="7.109375" style="8" customWidth="1"/>
    <col min="1016" max="1016" width="33" style="8" customWidth="1"/>
    <col min="1017" max="1017" width="13.109375" style="8" customWidth="1"/>
    <col min="1018" max="1018" width="16.33203125" style="8" customWidth="1"/>
    <col min="1019" max="1022" width="0" style="8" hidden="1" customWidth="1"/>
    <col min="1023" max="1023" width="13.6640625" style="8" customWidth="1"/>
    <col min="1024" max="1024" width="8.88671875" style="8"/>
    <col min="1025" max="1025" width="11" style="8" customWidth="1"/>
    <col min="1026" max="1270" width="8.88671875" style="8"/>
    <col min="1271" max="1271" width="7.109375" style="8" customWidth="1"/>
    <col min="1272" max="1272" width="33" style="8" customWidth="1"/>
    <col min="1273" max="1273" width="13.109375" style="8" customWidth="1"/>
    <col min="1274" max="1274" width="16.33203125" style="8" customWidth="1"/>
    <col min="1275" max="1278" width="0" style="8" hidden="1" customWidth="1"/>
    <col min="1279" max="1279" width="13.6640625" style="8" customWidth="1"/>
    <col min="1280" max="1280" width="8.88671875" style="8"/>
    <col min="1281" max="1281" width="11" style="8" customWidth="1"/>
    <col min="1282" max="1526" width="8.88671875" style="8"/>
    <col min="1527" max="1527" width="7.109375" style="8" customWidth="1"/>
    <col min="1528" max="1528" width="33" style="8" customWidth="1"/>
    <col min="1529" max="1529" width="13.109375" style="8" customWidth="1"/>
    <col min="1530" max="1530" width="16.33203125" style="8" customWidth="1"/>
    <col min="1531" max="1534" width="0" style="8" hidden="1" customWidth="1"/>
    <col min="1535" max="1535" width="13.6640625" style="8" customWidth="1"/>
    <col min="1536" max="1536" width="8.88671875" style="8"/>
    <col min="1537" max="1537" width="11" style="8" customWidth="1"/>
    <col min="1538" max="1782" width="8.88671875" style="8"/>
    <col min="1783" max="1783" width="7.109375" style="8" customWidth="1"/>
    <col min="1784" max="1784" width="33" style="8" customWidth="1"/>
    <col min="1785" max="1785" width="13.109375" style="8" customWidth="1"/>
    <col min="1786" max="1786" width="16.33203125" style="8" customWidth="1"/>
    <col min="1787" max="1790" width="0" style="8" hidden="1" customWidth="1"/>
    <col min="1791" max="1791" width="13.6640625" style="8" customWidth="1"/>
    <col min="1792" max="1792" width="8.88671875" style="8"/>
    <col min="1793" max="1793" width="11" style="8" customWidth="1"/>
    <col min="1794" max="2038" width="8.88671875" style="8"/>
    <col min="2039" max="2039" width="7.109375" style="8" customWidth="1"/>
    <col min="2040" max="2040" width="33" style="8" customWidth="1"/>
    <col min="2041" max="2041" width="13.109375" style="8" customWidth="1"/>
    <col min="2042" max="2042" width="16.33203125" style="8" customWidth="1"/>
    <col min="2043" max="2046" width="0" style="8" hidden="1" customWidth="1"/>
    <col min="2047" max="2047" width="13.6640625" style="8" customWidth="1"/>
    <col min="2048" max="2048" width="8.88671875" style="8"/>
    <col min="2049" max="2049" width="11" style="8" customWidth="1"/>
    <col min="2050" max="2294" width="8.88671875" style="8"/>
    <col min="2295" max="2295" width="7.109375" style="8" customWidth="1"/>
    <col min="2296" max="2296" width="33" style="8" customWidth="1"/>
    <col min="2297" max="2297" width="13.109375" style="8" customWidth="1"/>
    <col min="2298" max="2298" width="16.33203125" style="8" customWidth="1"/>
    <col min="2299" max="2302" width="0" style="8" hidden="1" customWidth="1"/>
    <col min="2303" max="2303" width="13.6640625" style="8" customWidth="1"/>
    <col min="2304" max="2304" width="8.88671875" style="8"/>
    <col min="2305" max="2305" width="11" style="8" customWidth="1"/>
    <col min="2306" max="2550" width="8.88671875" style="8"/>
    <col min="2551" max="2551" width="7.109375" style="8" customWidth="1"/>
    <col min="2552" max="2552" width="33" style="8" customWidth="1"/>
    <col min="2553" max="2553" width="13.109375" style="8" customWidth="1"/>
    <col min="2554" max="2554" width="16.33203125" style="8" customWidth="1"/>
    <col min="2555" max="2558" width="0" style="8" hidden="1" customWidth="1"/>
    <col min="2559" max="2559" width="13.6640625" style="8" customWidth="1"/>
    <col min="2560" max="2560" width="8.88671875" style="8"/>
    <col min="2561" max="2561" width="11" style="8" customWidth="1"/>
    <col min="2562" max="2806" width="8.88671875" style="8"/>
    <col min="2807" max="2807" width="7.109375" style="8" customWidth="1"/>
    <col min="2808" max="2808" width="33" style="8" customWidth="1"/>
    <col min="2809" max="2809" width="13.109375" style="8" customWidth="1"/>
    <col min="2810" max="2810" width="16.33203125" style="8" customWidth="1"/>
    <col min="2811" max="2814" width="0" style="8" hidden="1" customWidth="1"/>
    <col min="2815" max="2815" width="13.6640625" style="8" customWidth="1"/>
    <col min="2816" max="2816" width="8.88671875" style="8"/>
    <col min="2817" max="2817" width="11" style="8" customWidth="1"/>
    <col min="2818" max="3062" width="8.88671875" style="8"/>
    <col min="3063" max="3063" width="7.109375" style="8" customWidth="1"/>
    <col min="3064" max="3064" width="33" style="8" customWidth="1"/>
    <col min="3065" max="3065" width="13.109375" style="8" customWidth="1"/>
    <col min="3066" max="3066" width="16.33203125" style="8" customWidth="1"/>
    <col min="3067" max="3070" width="0" style="8" hidden="1" customWidth="1"/>
    <col min="3071" max="3071" width="13.6640625" style="8" customWidth="1"/>
    <col min="3072" max="3072" width="8.88671875" style="8"/>
    <col min="3073" max="3073" width="11" style="8" customWidth="1"/>
    <col min="3074" max="3318" width="8.88671875" style="8"/>
    <col min="3319" max="3319" width="7.109375" style="8" customWidth="1"/>
    <col min="3320" max="3320" width="33" style="8" customWidth="1"/>
    <col min="3321" max="3321" width="13.109375" style="8" customWidth="1"/>
    <col min="3322" max="3322" width="16.33203125" style="8" customWidth="1"/>
    <col min="3323" max="3326" width="0" style="8" hidden="1" customWidth="1"/>
    <col min="3327" max="3327" width="13.6640625" style="8" customWidth="1"/>
    <col min="3328" max="3328" width="8.88671875" style="8"/>
    <col min="3329" max="3329" width="11" style="8" customWidth="1"/>
    <col min="3330" max="3574" width="8.88671875" style="8"/>
    <col min="3575" max="3575" width="7.109375" style="8" customWidth="1"/>
    <col min="3576" max="3576" width="33" style="8" customWidth="1"/>
    <col min="3577" max="3577" width="13.109375" style="8" customWidth="1"/>
    <col min="3578" max="3578" width="16.33203125" style="8" customWidth="1"/>
    <col min="3579" max="3582" width="0" style="8" hidden="1" customWidth="1"/>
    <col min="3583" max="3583" width="13.6640625" style="8" customWidth="1"/>
    <col min="3584" max="3584" width="8.88671875" style="8"/>
    <col min="3585" max="3585" width="11" style="8" customWidth="1"/>
    <col min="3586" max="3830" width="8.88671875" style="8"/>
    <col min="3831" max="3831" width="7.109375" style="8" customWidth="1"/>
    <col min="3832" max="3832" width="33" style="8" customWidth="1"/>
    <col min="3833" max="3833" width="13.109375" style="8" customWidth="1"/>
    <col min="3834" max="3834" width="16.33203125" style="8" customWidth="1"/>
    <col min="3835" max="3838" width="0" style="8" hidden="1" customWidth="1"/>
    <col min="3839" max="3839" width="13.6640625" style="8" customWidth="1"/>
    <col min="3840" max="3840" width="8.88671875" style="8"/>
    <col min="3841" max="3841" width="11" style="8" customWidth="1"/>
    <col min="3842" max="4086" width="8.88671875" style="8"/>
    <col min="4087" max="4087" width="7.109375" style="8" customWidth="1"/>
    <col min="4088" max="4088" width="33" style="8" customWidth="1"/>
    <col min="4089" max="4089" width="13.109375" style="8" customWidth="1"/>
    <col min="4090" max="4090" width="16.33203125" style="8" customWidth="1"/>
    <col min="4091" max="4094" width="0" style="8" hidden="1" customWidth="1"/>
    <col min="4095" max="4095" width="13.6640625" style="8" customWidth="1"/>
    <col min="4096" max="4096" width="8.88671875" style="8"/>
    <col min="4097" max="4097" width="11" style="8" customWidth="1"/>
    <col min="4098" max="4342" width="8.88671875" style="8"/>
    <col min="4343" max="4343" width="7.109375" style="8" customWidth="1"/>
    <col min="4344" max="4344" width="33" style="8" customWidth="1"/>
    <col min="4345" max="4345" width="13.109375" style="8" customWidth="1"/>
    <col min="4346" max="4346" width="16.33203125" style="8" customWidth="1"/>
    <col min="4347" max="4350" width="0" style="8" hidden="1" customWidth="1"/>
    <col min="4351" max="4351" width="13.6640625" style="8" customWidth="1"/>
    <col min="4352" max="4352" width="8.88671875" style="8"/>
    <col min="4353" max="4353" width="11" style="8" customWidth="1"/>
    <col min="4354" max="4598" width="8.88671875" style="8"/>
    <col min="4599" max="4599" width="7.109375" style="8" customWidth="1"/>
    <col min="4600" max="4600" width="33" style="8" customWidth="1"/>
    <col min="4601" max="4601" width="13.109375" style="8" customWidth="1"/>
    <col min="4602" max="4602" width="16.33203125" style="8" customWidth="1"/>
    <col min="4603" max="4606" width="0" style="8" hidden="1" customWidth="1"/>
    <col min="4607" max="4607" width="13.6640625" style="8" customWidth="1"/>
    <col min="4608" max="4608" width="8.88671875" style="8"/>
    <col min="4609" max="4609" width="11" style="8" customWidth="1"/>
    <col min="4610" max="4854" width="8.88671875" style="8"/>
    <col min="4855" max="4855" width="7.109375" style="8" customWidth="1"/>
    <col min="4856" max="4856" width="33" style="8" customWidth="1"/>
    <col min="4857" max="4857" width="13.109375" style="8" customWidth="1"/>
    <col min="4858" max="4858" width="16.33203125" style="8" customWidth="1"/>
    <col min="4859" max="4862" width="0" style="8" hidden="1" customWidth="1"/>
    <col min="4863" max="4863" width="13.6640625" style="8" customWidth="1"/>
    <col min="4864" max="4864" width="8.88671875" style="8"/>
    <col min="4865" max="4865" width="11" style="8" customWidth="1"/>
    <col min="4866" max="5110" width="8.88671875" style="8"/>
    <col min="5111" max="5111" width="7.109375" style="8" customWidth="1"/>
    <col min="5112" max="5112" width="33" style="8" customWidth="1"/>
    <col min="5113" max="5113" width="13.109375" style="8" customWidth="1"/>
    <col min="5114" max="5114" width="16.33203125" style="8" customWidth="1"/>
    <col min="5115" max="5118" width="0" style="8" hidden="1" customWidth="1"/>
    <col min="5119" max="5119" width="13.6640625" style="8" customWidth="1"/>
    <col min="5120" max="5120" width="8.88671875" style="8"/>
    <col min="5121" max="5121" width="11" style="8" customWidth="1"/>
    <col min="5122" max="5366" width="8.88671875" style="8"/>
    <col min="5367" max="5367" width="7.109375" style="8" customWidth="1"/>
    <col min="5368" max="5368" width="33" style="8" customWidth="1"/>
    <col min="5369" max="5369" width="13.109375" style="8" customWidth="1"/>
    <col min="5370" max="5370" width="16.33203125" style="8" customWidth="1"/>
    <col min="5371" max="5374" width="0" style="8" hidden="1" customWidth="1"/>
    <col min="5375" max="5375" width="13.6640625" style="8" customWidth="1"/>
    <col min="5376" max="5376" width="8.88671875" style="8"/>
    <col min="5377" max="5377" width="11" style="8" customWidth="1"/>
    <col min="5378" max="5622" width="8.88671875" style="8"/>
    <col min="5623" max="5623" width="7.109375" style="8" customWidth="1"/>
    <col min="5624" max="5624" width="33" style="8" customWidth="1"/>
    <col min="5625" max="5625" width="13.109375" style="8" customWidth="1"/>
    <col min="5626" max="5626" width="16.33203125" style="8" customWidth="1"/>
    <col min="5627" max="5630" width="0" style="8" hidden="1" customWidth="1"/>
    <col min="5631" max="5631" width="13.6640625" style="8" customWidth="1"/>
    <col min="5632" max="5632" width="8.88671875" style="8"/>
    <col min="5633" max="5633" width="11" style="8" customWidth="1"/>
    <col min="5634" max="5878" width="8.88671875" style="8"/>
    <col min="5879" max="5879" width="7.109375" style="8" customWidth="1"/>
    <col min="5880" max="5880" width="33" style="8" customWidth="1"/>
    <col min="5881" max="5881" width="13.109375" style="8" customWidth="1"/>
    <col min="5882" max="5882" width="16.33203125" style="8" customWidth="1"/>
    <col min="5883" max="5886" width="0" style="8" hidden="1" customWidth="1"/>
    <col min="5887" max="5887" width="13.6640625" style="8" customWidth="1"/>
    <col min="5888" max="5888" width="8.88671875" style="8"/>
    <col min="5889" max="5889" width="11" style="8" customWidth="1"/>
    <col min="5890" max="6134" width="8.88671875" style="8"/>
    <col min="6135" max="6135" width="7.109375" style="8" customWidth="1"/>
    <col min="6136" max="6136" width="33" style="8" customWidth="1"/>
    <col min="6137" max="6137" width="13.109375" style="8" customWidth="1"/>
    <col min="6138" max="6138" width="16.33203125" style="8" customWidth="1"/>
    <col min="6139" max="6142" width="0" style="8" hidden="1" customWidth="1"/>
    <col min="6143" max="6143" width="13.6640625" style="8" customWidth="1"/>
    <col min="6144" max="6144" width="8.88671875" style="8"/>
    <col min="6145" max="6145" width="11" style="8" customWidth="1"/>
    <col min="6146" max="6390" width="8.88671875" style="8"/>
    <col min="6391" max="6391" width="7.109375" style="8" customWidth="1"/>
    <col min="6392" max="6392" width="33" style="8" customWidth="1"/>
    <col min="6393" max="6393" width="13.109375" style="8" customWidth="1"/>
    <col min="6394" max="6394" width="16.33203125" style="8" customWidth="1"/>
    <col min="6395" max="6398" width="0" style="8" hidden="1" customWidth="1"/>
    <col min="6399" max="6399" width="13.6640625" style="8" customWidth="1"/>
    <col min="6400" max="6400" width="8.88671875" style="8"/>
    <col min="6401" max="6401" width="11" style="8" customWidth="1"/>
    <col min="6402" max="6646" width="8.88671875" style="8"/>
    <col min="6647" max="6647" width="7.109375" style="8" customWidth="1"/>
    <col min="6648" max="6648" width="33" style="8" customWidth="1"/>
    <col min="6649" max="6649" width="13.109375" style="8" customWidth="1"/>
    <col min="6650" max="6650" width="16.33203125" style="8" customWidth="1"/>
    <col min="6651" max="6654" width="0" style="8" hidden="1" customWidth="1"/>
    <col min="6655" max="6655" width="13.6640625" style="8" customWidth="1"/>
    <col min="6656" max="6656" width="8.88671875" style="8"/>
    <col min="6657" max="6657" width="11" style="8" customWidth="1"/>
    <col min="6658" max="6902" width="8.88671875" style="8"/>
    <col min="6903" max="6903" width="7.109375" style="8" customWidth="1"/>
    <col min="6904" max="6904" width="33" style="8" customWidth="1"/>
    <col min="6905" max="6905" width="13.109375" style="8" customWidth="1"/>
    <col min="6906" max="6906" width="16.33203125" style="8" customWidth="1"/>
    <col min="6907" max="6910" width="0" style="8" hidden="1" customWidth="1"/>
    <col min="6911" max="6911" width="13.6640625" style="8" customWidth="1"/>
    <col min="6912" max="6912" width="8.88671875" style="8"/>
    <col min="6913" max="6913" width="11" style="8" customWidth="1"/>
    <col min="6914" max="7158" width="8.88671875" style="8"/>
    <col min="7159" max="7159" width="7.109375" style="8" customWidth="1"/>
    <col min="7160" max="7160" width="33" style="8" customWidth="1"/>
    <col min="7161" max="7161" width="13.109375" style="8" customWidth="1"/>
    <col min="7162" max="7162" width="16.33203125" style="8" customWidth="1"/>
    <col min="7163" max="7166" width="0" style="8" hidden="1" customWidth="1"/>
    <col min="7167" max="7167" width="13.6640625" style="8" customWidth="1"/>
    <col min="7168" max="7168" width="8.88671875" style="8"/>
    <col min="7169" max="7169" width="11" style="8" customWidth="1"/>
    <col min="7170" max="7414" width="8.88671875" style="8"/>
    <col min="7415" max="7415" width="7.109375" style="8" customWidth="1"/>
    <col min="7416" max="7416" width="33" style="8" customWidth="1"/>
    <col min="7417" max="7417" width="13.109375" style="8" customWidth="1"/>
    <col min="7418" max="7418" width="16.33203125" style="8" customWidth="1"/>
    <col min="7419" max="7422" width="0" style="8" hidden="1" customWidth="1"/>
    <col min="7423" max="7423" width="13.6640625" style="8" customWidth="1"/>
    <col min="7424" max="7424" width="8.88671875" style="8"/>
    <col min="7425" max="7425" width="11" style="8" customWidth="1"/>
    <col min="7426" max="7670" width="8.88671875" style="8"/>
    <col min="7671" max="7671" width="7.109375" style="8" customWidth="1"/>
    <col min="7672" max="7672" width="33" style="8" customWidth="1"/>
    <col min="7673" max="7673" width="13.109375" style="8" customWidth="1"/>
    <col min="7674" max="7674" width="16.33203125" style="8" customWidth="1"/>
    <col min="7675" max="7678" width="0" style="8" hidden="1" customWidth="1"/>
    <col min="7679" max="7679" width="13.6640625" style="8" customWidth="1"/>
    <col min="7680" max="7680" width="8.88671875" style="8"/>
    <col min="7681" max="7681" width="11" style="8" customWidth="1"/>
    <col min="7682" max="7926" width="8.88671875" style="8"/>
    <col min="7927" max="7927" width="7.109375" style="8" customWidth="1"/>
    <col min="7928" max="7928" width="33" style="8" customWidth="1"/>
    <col min="7929" max="7929" width="13.109375" style="8" customWidth="1"/>
    <col min="7930" max="7930" width="16.33203125" style="8" customWidth="1"/>
    <col min="7931" max="7934" width="0" style="8" hidden="1" customWidth="1"/>
    <col min="7935" max="7935" width="13.6640625" style="8" customWidth="1"/>
    <col min="7936" max="7936" width="8.88671875" style="8"/>
    <col min="7937" max="7937" width="11" style="8" customWidth="1"/>
    <col min="7938" max="8182" width="8.88671875" style="8"/>
    <col min="8183" max="8183" width="7.109375" style="8" customWidth="1"/>
    <col min="8184" max="8184" width="33" style="8" customWidth="1"/>
    <col min="8185" max="8185" width="13.109375" style="8" customWidth="1"/>
    <col min="8186" max="8186" width="16.33203125" style="8" customWidth="1"/>
    <col min="8187" max="8190" width="0" style="8" hidden="1" customWidth="1"/>
    <col min="8191" max="8191" width="13.6640625" style="8" customWidth="1"/>
    <col min="8192" max="8192" width="8.88671875" style="8"/>
    <col min="8193" max="8193" width="11" style="8" customWidth="1"/>
    <col min="8194" max="8438" width="8.88671875" style="8"/>
    <col min="8439" max="8439" width="7.109375" style="8" customWidth="1"/>
    <col min="8440" max="8440" width="33" style="8" customWidth="1"/>
    <col min="8441" max="8441" width="13.109375" style="8" customWidth="1"/>
    <col min="8442" max="8442" width="16.33203125" style="8" customWidth="1"/>
    <col min="8443" max="8446" width="0" style="8" hidden="1" customWidth="1"/>
    <col min="8447" max="8447" width="13.6640625" style="8" customWidth="1"/>
    <col min="8448" max="8448" width="8.88671875" style="8"/>
    <col min="8449" max="8449" width="11" style="8" customWidth="1"/>
    <col min="8450" max="8694" width="8.88671875" style="8"/>
    <col min="8695" max="8695" width="7.109375" style="8" customWidth="1"/>
    <col min="8696" max="8696" width="33" style="8" customWidth="1"/>
    <col min="8697" max="8697" width="13.109375" style="8" customWidth="1"/>
    <col min="8698" max="8698" width="16.33203125" style="8" customWidth="1"/>
    <col min="8699" max="8702" width="0" style="8" hidden="1" customWidth="1"/>
    <col min="8703" max="8703" width="13.6640625" style="8" customWidth="1"/>
    <col min="8704" max="8704" width="8.88671875" style="8"/>
    <col min="8705" max="8705" width="11" style="8" customWidth="1"/>
    <col min="8706" max="8950" width="8.88671875" style="8"/>
    <col min="8951" max="8951" width="7.109375" style="8" customWidth="1"/>
    <col min="8952" max="8952" width="33" style="8" customWidth="1"/>
    <col min="8953" max="8953" width="13.109375" style="8" customWidth="1"/>
    <col min="8954" max="8954" width="16.33203125" style="8" customWidth="1"/>
    <col min="8955" max="8958" width="0" style="8" hidden="1" customWidth="1"/>
    <col min="8959" max="8959" width="13.6640625" style="8" customWidth="1"/>
    <col min="8960" max="8960" width="8.88671875" style="8"/>
    <col min="8961" max="8961" width="11" style="8" customWidth="1"/>
    <col min="8962" max="9206" width="8.88671875" style="8"/>
    <col min="9207" max="9207" width="7.109375" style="8" customWidth="1"/>
    <col min="9208" max="9208" width="33" style="8" customWidth="1"/>
    <col min="9209" max="9209" width="13.109375" style="8" customWidth="1"/>
    <col min="9210" max="9210" width="16.33203125" style="8" customWidth="1"/>
    <col min="9211" max="9214" width="0" style="8" hidden="1" customWidth="1"/>
    <col min="9215" max="9215" width="13.6640625" style="8" customWidth="1"/>
    <col min="9216" max="9216" width="8.88671875" style="8"/>
    <col min="9217" max="9217" width="11" style="8" customWidth="1"/>
    <col min="9218" max="9462" width="8.88671875" style="8"/>
    <col min="9463" max="9463" width="7.109375" style="8" customWidth="1"/>
    <col min="9464" max="9464" width="33" style="8" customWidth="1"/>
    <col min="9465" max="9465" width="13.109375" style="8" customWidth="1"/>
    <col min="9466" max="9466" width="16.33203125" style="8" customWidth="1"/>
    <col min="9467" max="9470" width="0" style="8" hidden="1" customWidth="1"/>
    <col min="9471" max="9471" width="13.6640625" style="8" customWidth="1"/>
    <col min="9472" max="9472" width="8.88671875" style="8"/>
    <col min="9473" max="9473" width="11" style="8" customWidth="1"/>
    <col min="9474" max="9718" width="8.88671875" style="8"/>
    <col min="9719" max="9719" width="7.109375" style="8" customWidth="1"/>
    <col min="9720" max="9720" width="33" style="8" customWidth="1"/>
    <col min="9721" max="9721" width="13.109375" style="8" customWidth="1"/>
    <col min="9722" max="9722" width="16.33203125" style="8" customWidth="1"/>
    <col min="9723" max="9726" width="0" style="8" hidden="1" customWidth="1"/>
    <col min="9727" max="9727" width="13.6640625" style="8" customWidth="1"/>
    <col min="9728" max="9728" width="8.88671875" style="8"/>
    <col min="9729" max="9729" width="11" style="8" customWidth="1"/>
    <col min="9730" max="9974" width="8.88671875" style="8"/>
    <col min="9975" max="9975" width="7.109375" style="8" customWidth="1"/>
    <col min="9976" max="9976" width="33" style="8" customWidth="1"/>
    <col min="9977" max="9977" width="13.109375" style="8" customWidth="1"/>
    <col min="9978" max="9978" width="16.33203125" style="8" customWidth="1"/>
    <col min="9979" max="9982" width="0" style="8" hidden="1" customWidth="1"/>
    <col min="9983" max="9983" width="13.6640625" style="8" customWidth="1"/>
    <col min="9984" max="9984" width="8.88671875" style="8"/>
    <col min="9985" max="9985" width="11" style="8" customWidth="1"/>
    <col min="9986" max="10230" width="8.88671875" style="8"/>
    <col min="10231" max="10231" width="7.109375" style="8" customWidth="1"/>
    <col min="10232" max="10232" width="33" style="8" customWidth="1"/>
    <col min="10233" max="10233" width="13.109375" style="8" customWidth="1"/>
    <col min="10234" max="10234" width="16.33203125" style="8" customWidth="1"/>
    <col min="10235" max="10238" width="0" style="8" hidden="1" customWidth="1"/>
    <col min="10239" max="10239" width="13.6640625" style="8" customWidth="1"/>
    <col min="10240" max="10240" width="8.88671875" style="8"/>
    <col min="10241" max="10241" width="11" style="8" customWidth="1"/>
    <col min="10242" max="10486" width="8.88671875" style="8"/>
    <col min="10487" max="10487" width="7.109375" style="8" customWidth="1"/>
    <col min="10488" max="10488" width="33" style="8" customWidth="1"/>
    <col min="10489" max="10489" width="13.109375" style="8" customWidth="1"/>
    <col min="10490" max="10490" width="16.33203125" style="8" customWidth="1"/>
    <col min="10491" max="10494" width="0" style="8" hidden="1" customWidth="1"/>
    <col min="10495" max="10495" width="13.6640625" style="8" customWidth="1"/>
    <col min="10496" max="10496" width="8.88671875" style="8"/>
    <col min="10497" max="10497" width="11" style="8" customWidth="1"/>
    <col min="10498" max="10742" width="8.88671875" style="8"/>
    <col min="10743" max="10743" width="7.109375" style="8" customWidth="1"/>
    <col min="10744" max="10744" width="33" style="8" customWidth="1"/>
    <col min="10745" max="10745" width="13.109375" style="8" customWidth="1"/>
    <col min="10746" max="10746" width="16.33203125" style="8" customWidth="1"/>
    <col min="10747" max="10750" width="0" style="8" hidden="1" customWidth="1"/>
    <col min="10751" max="10751" width="13.6640625" style="8" customWidth="1"/>
    <col min="10752" max="10752" width="8.88671875" style="8"/>
    <col min="10753" max="10753" width="11" style="8" customWidth="1"/>
    <col min="10754" max="10998" width="8.88671875" style="8"/>
    <col min="10999" max="10999" width="7.109375" style="8" customWidth="1"/>
    <col min="11000" max="11000" width="33" style="8" customWidth="1"/>
    <col min="11001" max="11001" width="13.109375" style="8" customWidth="1"/>
    <col min="11002" max="11002" width="16.33203125" style="8" customWidth="1"/>
    <col min="11003" max="11006" width="0" style="8" hidden="1" customWidth="1"/>
    <col min="11007" max="11007" width="13.6640625" style="8" customWidth="1"/>
    <col min="11008" max="11008" width="8.88671875" style="8"/>
    <col min="11009" max="11009" width="11" style="8" customWidth="1"/>
    <col min="11010" max="11254" width="8.88671875" style="8"/>
    <col min="11255" max="11255" width="7.109375" style="8" customWidth="1"/>
    <col min="11256" max="11256" width="33" style="8" customWidth="1"/>
    <col min="11257" max="11257" width="13.109375" style="8" customWidth="1"/>
    <col min="11258" max="11258" width="16.33203125" style="8" customWidth="1"/>
    <col min="11259" max="11262" width="0" style="8" hidden="1" customWidth="1"/>
    <col min="11263" max="11263" width="13.6640625" style="8" customWidth="1"/>
    <col min="11264" max="11264" width="8.88671875" style="8"/>
    <col min="11265" max="11265" width="11" style="8" customWidth="1"/>
    <col min="11266" max="11510" width="8.88671875" style="8"/>
    <col min="11511" max="11511" width="7.109375" style="8" customWidth="1"/>
    <col min="11512" max="11512" width="33" style="8" customWidth="1"/>
    <col min="11513" max="11513" width="13.109375" style="8" customWidth="1"/>
    <col min="11514" max="11514" width="16.33203125" style="8" customWidth="1"/>
    <col min="11515" max="11518" width="0" style="8" hidden="1" customWidth="1"/>
    <col min="11519" max="11519" width="13.6640625" style="8" customWidth="1"/>
    <col min="11520" max="11520" width="8.88671875" style="8"/>
    <col min="11521" max="11521" width="11" style="8" customWidth="1"/>
    <col min="11522" max="11766" width="8.88671875" style="8"/>
    <col min="11767" max="11767" width="7.109375" style="8" customWidth="1"/>
    <col min="11768" max="11768" width="33" style="8" customWidth="1"/>
    <col min="11769" max="11769" width="13.109375" style="8" customWidth="1"/>
    <col min="11770" max="11770" width="16.33203125" style="8" customWidth="1"/>
    <col min="11771" max="11774" width="0" style="8" hidden="1" customWidth="1"/>
    <col min="11775" max="11775" width="13.6640625" style="8" customWidth="1"/>
    <col min="11776" max="11776" width="8.88671875" style="8"/>
    <col min="11777" max="11777" width="11" style="8" customWidth="1"/>
    <col min="11778" max="12022" width="8.88671875" style="8"/>
    <col min="12023" max="12023" width="7.109375" style="8" customWidth="1"/>
    <col min="12024" max="12024" width="33" style="8" customWidth="1"/>
    <col min="12025" max="12025" width="13.109375" style="8" customWidth="1"/>
    <col min="12026" max="12026" width="16.33203125" style="8" customWidth="1"/>
    <col min="12027" max="12030" width="0" style="8" hidden="1" customWidth="1"/>
    <col min="12031" max="12031" width="13.6640625" style="8" customWidth="1"/>
    <col min="12032" max="12032" width="8.88671875" style="8"/>
    <col min="12033" max="12033" width="11" style="8" customWidth="1"/>
    <col min="12034" max="12278" width="8.88671875" style="8"/>
    <col min="12279" max="12279" width="7.109375" style="8" customWidth="1"/>
    <col min="12280" max="12280" width="33" style="8" customWidth="1"/>
    <col min="12281" max="12281" width="13.109375" style="8" customWidth="1"/>
    <col min="12282" max="12282" width="16.33203125" style="8" customWidth="1"/>
    <col min="12283" max="12286" width="0" style="8" hidden="1" customWidth="1"/>
    <col min="12287" max="12287" width="13.6640625" style="8" customWidth="1"/>
    <col min="12288" max="12288" width="8.88671875" style="8"/>
    <col min="12289" max="12289" width="11" style="8" customWidth="1"/>
    <col min="12290" max="12534" width="8.88671875" style="8"/>
    <col min="12535" max="12535" width="7.109375" style="8" customWidth="1"/>
    <col min="12536" max="12536" width="33" style="8" customWidth="1"/>
    <col min="12537" max="12537" width="13.109375" style="8" customWidth="1"/>
    <col min="12538" max="12538" width="16.33203125" style="8" customWidth="1"/>
    <col min="12539" max="12542" width="0" style="8" hidden="1" customWidth="1"/>
    <col min="12543" max="12543" width="13.6640625" style="8" customWidth="1"/>
    <col min="12544" max="12544" width="8.88671875" style="8"/>
    <col min="12545" max="12545" width="11" style="8" customWidth="1"/>
    <col min="12546" max="12790" width="8.88671875" style="8"/>
    <col min="12791" max="12791" width="7.109375" style="8" customWidth="1"/>
    <col min="12792" max="12792" width="33" style="8" customWidth="1"/>
    <col min="12793" max="12793" width="13.109375" style="8" customWidth="1"/>
    <col min="12794" max="12794" width="16.33203125" style="8" customWidth="1"/>
    <col min="12795" max="12798" width="0" style="8" hidden="1" customWidth="1"/>
    <col min="12799" max="12799" width="13.6640625" style="8" customWidth="1"/>
    <col min="12800" max="12800" width="8.88671875" style="8"/>
    <col min="12801" max="12801" width="11" style="8" customWidth="1"/>
    <col min="12802" max="13046" width="8.88671875" style="8"/>
    <col min="13047" max="13047" width="7.109375" style="8" customWidth="1"/>
    <col min="13048" max="13048" width="33" style="8" customWidth="1"/>
    <col min="13049" max="13049" width="13.109375" style="8" customWidth="1"/>
    <col min="13050" max="13050" width="16.33203125" style="8" customWidth="1"/>
    <col min="13051" max="13054" width="0" style="8" hidden="1" customWidth="1"/>
    <col min="13055" max="13055" width="13.6640625" style="8" customWidth="1"/>
    <col min="13056" max="13056" width="8.88671875" style="8"/>
    <col min="13057" max="13057" width="11" style="8" customWidth="1"/>
    <col min="13058" max="13302" width="8.88671875" style="8"/>
    <col min="13303" max="13303" width="7.109375" style="8" customWidth="1"/>
    <col min="13304" max="13304" width="33" style="8" customWidth="1"/>
    <col min="13305" max="13305" width="13.109375" style="8" customWidth="1"/>
    <col min="13306" max="13306" width="16.33203125" style="8" customWidth="1"/>
    <col min="13307" max="13310" width="0" style="8" hidden="1" customWidth="1"/>
    <col min="13311" max="13311" width="13.6640625" style="8" customWidth="1"/>
    <col min="13312" max="13312" width="8.88671875" style="8"/>
    <col min="13313" max="13313" width="11" style="8" customWidth="1"/>
    <col min="13314" max="13558" width="8.88671875" style="8"/>
    <col min="13559" max="13559" width="7.109375" style="8" customWidth="1"/>
    <col min="13560" max="13560" width="33" style="8" customWidth="1"/>
    <col min="13561" max="13561" width="13.109375" style="8" customWidth="1"/>
    <col min="13562" max="13562" width="16.33203125" style="8" customWidth="1"/>
    <col min="13563" max="13566" width="0" style="8" hidden="1" customWidth="1"/>
    <col min="13567" max="13567" width="13.6640625" style="8" customWidth="1"/>
    <col min="13568" max="13568" width="8.88671875" style="8"/>
    <col min="13569" max="13569" width="11" style="8" customWidth="1"/>
    <col min="13570" max="13814" width="8.88671875" style="8"/>
    <col min="13815" max="13815" width="7.109375" style="8" customWidth="1"/>
    <col min="13816" max="13816" width="33" style="8" customWidth="1"/>
    <col min="13817" max="13817" width="13.109375" style="8" customWidth="1"/>
    <col min="13818" max="13818" width="16.33203125" style="8" customWidth="1"/>
    <col min="13819" max="13822" width="0" style="8" hidden="1" customWidth="1"/>
    <col min="13823" max="13823" width="13.6640625" style="8" customWidth="1"/>
    <col min="13824" max="13824" width="8.88671875" style="8"/>
    <col min="13825" max="13825" width="11" style="8" customWidth="1"/>
    <col min="13826" max="14070" width="8.88671875" style="8"/>
    <col min="14071" max="14071" width="7.109375" style="8" customWidth="1"/>
    <col min="14072" max="14072" width="33" style="8" customWidth="1"/>
    <col min="14073" max="14073" width="13.109375" style="8" customWidth="1"/>
    <col min="14074" max="14074" width="16.33203125" style="8" customWidth="1"/>
    <col min="14075" max="14078" width="0" style="8" hidden="1" customWidth="1"/>
    <col min="14079" max="14079" width="13.6640625" style="8" customWidth="1"/>
    <col min="14080" max="14080" width="8.88671875" style="8"/>
    <col min="14081" max="14081" width="11" style="8" customWidth="1"/>
    <col min="14082" max="14326" width="8.88671875" style="8"/>
    <col min="14327" max="14327" width="7.109375" style="8" customWidth="1"/>
    <col min="14328" max="14328" width="33" style="8" customWidth="1"/>
    <col min="14329" max="14329" width="13.109375" style="8" customWidth="1"/>
    <col min="14330" max="14330" width="16.33203125" style="8" customWidth="1"/>
    <col min="14331" max="14334" width="0" style="8" hidden="1" customWidth="1"/>
    <col min="14335" max="14335" width="13.6640625" style="8" customWidth="1"/>
    <col min="14336" max="14336" width="8.88671875" style="8"/>
    <col min="14337" max="14337" width="11" style="8" customWidth="1"/>
    <col min="14338" max="14582" width="8.88671875" style="8"/>
    <col min="14583" max="14583" width="7.109375" style="8" customWidth="1"/>
    <col min="14584" max="14584" width="33" style="8" customWidth="1"/>
    <col min="14585" max="14585" width="13.109375" style="8" customWidth="1"/>
    <col min="14586" max="14586" width="16.33203125" style="8" customWidth="1"/>
    <col min="14587" max="14590" width="0" style="8" hidden="1" customWidth="1"/>
    <col min="14591" max="14591" width="13.6640625" style="8" customWidth="1"/>
    <col min="14592" max="14592" width="8.88671875" style="8"/>
    <col min="14593" max="14593" width="11" style="8" customWidth="1"/>
    <col min="14594" max="14838" width="8.88671875" style="8"/>
    <col min="14839" max="14839" width="7.109375" style="8" customWidth="1"/>
    <col min="14840" max="14840" width="33" style="8" customWidth="1"/>
    <col min="14841" max="14841" width="13.109375" style="8" customWidth="1"/>
    <col min="14842" max="14842" width="16.33203125" style="8" customWidth="1"/>
    <col min="14843" max="14846" width="0" style="8" hidden="1" customWidth="1"/>
    <col min="14847" max="14847" width="13.6640625" style="8" customWidth="1"/>
    <col min="14848" max="14848" width="8.88671875" style="8"/>
    <col min="14849" max="14849" width="11" style="8" customWidth="1"/>
    <col min="14850" max="15094" width="8.88671875" style="8"/>
    <col min="15095" max="15095" width="7.109375" style="8" customWidth="1"/>
    <col min="15096" max="15096" width="33" style="8" customWidth="1"/>
    <col min="15097" max="15097" width="13.109375" style="8" customWidth="1"/>
    <col min="15098" max="15098" width="16.33203125" style="8" customWidth="1"/>
    <col min="15099" max="15102" width="0" style="8" hidden="1" customWidth="1"/>
    <col min="15103" max="15103" width="13.6640625" style="8" customWidth="1"/>
    <col min="15104" max="15104" width="8.88671875" style="8"/>
    <col min="15105" max="15105" width="11" style="8" customWidth="1"/>
    <col min="15106" max="15350" width="8.88671875" style="8"/>
    <col min="15351" max="15351" width="7.109375" style="8" customWidth="1"/>
    <col min="15352" max="15352" width="33" style="8" customWidth="1"/>
    <col min="15353" max="15353" width="13.109375" style="8" customWidth="1"/>
    <col min="15354" max="15354" width="16.33203125" style="8" customWidth="1"/>
    <col min="15355" max="15358" width="0" style="8" hidden="1" customWidth="1"/>
    <col min="15359" max="15359" width="13.6640625" style="8" customWidth="1"/>
    <col min="15360" max="15360" width="8.88671875" style="8"/>
    <col min="15361" max="15361" width="11" style="8" customWidth="1"/>
    <col min="15362" max="15606" width="8.88671875" style="8"/>
    <col min="15607" max="15607" width="7.109375" style="8" customWidth="1"/>
    <col min="15608" max="15608" width="33" style="8" customWidth="1"/>
    <col min="15609" max="15609" width="13.109375" style="8" customWidth="1"/>
    <col min="15610" max="15610" width="16.33203125" style="8" customWidth="1"/>
    <col min="15611" max="15614" width="0" style="8" hidden="1" customWidth="1"/>
    <col min="15615" max="15615" width="13.6640625" style="8" customWidth="1"/>
    <col min="15616" max="15616" width="8.88671875" style="8"/>
    <col min="15617" max="15617" width="11" style="8" customWidth="1"/>
    <col min="15618" max="15862" width="8.88671875" style="8"/>
    <col min="15863" max="15863" width="7.109375" style="8" customWidth="1"/>
    <col min="15864" max="15864" width="33" style="8" customWidth="1"/>
    <col min="15865" max="15865" width="13.109375" style="8" customWidth="1"/>
    <col min="15866" max="15866" width="16.33203125" style="8" customWidth="1"/>
    <col min="15867" max="15870" width="0" style="8" hidden="1" customWidth="1"/>
    <col min="15871" max="15871" width="13.6640625" style="8" customWidth="1"/>
    <col min="15872" max="15872" width="8.88671875" style="8"/>
    <col min="15873" max="15873" width="11" style="8" customWidth="1"/>
    <col min="15874" max="16118" width="8.88671875" style="8"/>
    <col min="16119" max="16119" width="7.109375" style="8" customWidth="1"/>
    <col min="16120" max="16120" width="33" style="8" customWidth="1"/>
    <col min="16121" max="16121" width="13.109375" style="8" customWidth="1"/>
    <col min="16122" max="16122" width="16.33203125" style="8" customWidth="1"/>
    <col min="16123" max="16126" width="0" style="8" hidden="1" customWidth="1"/>
    <col min="16127" max="16127" width="13.6640625" style="8" customWidth="1"/>
    <col min="16128" max="16128" width="8.88671875" style="8"/>
    <col min="16129" max="16129" width="11" style="8" customWidth="1"/>
    <col min="16130" max="16384" width="8.88671875" style="8"/>
  </cols>
  <sheetData>
    <row r="1" spans="1:11">
      <c r="C1" s="7"/>
      <c r="D1" s="7"/>
      <c r="F1" s="7"/>
      <c r="G1" s="7" t="s">
        <v>720</v>
      </c>
    </row>
    <row r="2" spans="1:11">
      <c r="C2" s="7"/>
      <c r="D2" s="7"/>
      <c r="F2" s="7"/>
      <c r="G2" s="7" t="s">
        <v>784</v>
      </c>
    </row>
    <row r="3" spans="1:11">
      <c r="C3" s="7"/>
      <c r="D3" s="7"/>
      <c r="F3" s="7"/>
      <c r="G3" s="7" t="s">
        <v>614</v>
      </c>
    </row>
    <row r="5" spans="1:11" s="14" customFormat="1" ht="14.4">
      <c r="A5" s="299" t="s">
        <v>728</v>
      </c>
      <c r="B5" s="299"/>
      <c r="C5" s="299"/>
      <c r="D5" s="299"/>
      <c r="E5" s="299"/>
      <c r="F5" s="299"/>
      <c r="G5" s="299"/>
      <c r="H5" s="145"/>
      <c r="J5"/>
      <c r="K5" s="8"/>
    </row>
    <row r="6" spans="1:11" s="14" customFormat="1">
      <c r="A6" s="299" t="s">
        <v>721</v>
      </c>
      <c r="B6" s="299"/>
      <c r="C6" s="299"/>
      <c r="D6" s="299"/>
      <c r="E6" s="299"/>
      <c r="F6" s="299"/>
      <c r="G6" s="299"/>
      <c r="H6" s="145"/>
      <c r="J6" s="8"/>
      <c r="K6" s="8"/>
    </row>
    <row r="7" spans="1:11" s="14" customFormat="1">
      <c r="A7" s="299" t="s">
        <v>722</v>
      </c>
      <c r="B7" s="299"/>
      <c r="C7" s="299"/>
      <c r="D7" s="299"/>
      <c r="E7" s="299"/>
      <c r="F7" s="299"/>
      <c r="G7" s="299"/>
      <c r="J7" s="8"/>
      <c r="K7" s="8"/>
    </row>
    <row r="8" spans="1:11" s="14" customFormat="1">
      <c r="A8" s="5"/>
      <c r="B8" s="5"/>
      <c r="C8" s="5"/>
      <c r="D8" s="5"/>
      <c r="E8" s="5"/>
      <c r="F8" s="5"/>
      <c r="G8" s="5"/>
      <c r="J8" s="8"/>
      <c r="K8" s="8"/>
    </row>
    <row r="9" spans="1:11" s="14" customFormat="1" ht="66">
      <c r="A9" s="316" t="s">
        <v>3</v>
      </c>
      <c r="B9" s="319" t="s">
        <v>623</v>
      </c>
      <c r="C9" s="78" t="s">
        <v>857</v>
      </c>
      <c r="D9" s="78" t="s">
        <v>856</v>
      </c>
      <c r="E9" s="78" t="s">
        <v>855</v>
      </c>
      <c r="F9" s="78" t="s">
        <v>794</v>
      </c>
      <c r="G9" s="78" t="s">
        <v>618</v>
      </c>
      <c r="J9" s="8"/>
      <c r="K9" s="8"/>
    </row>
    <row r="10" spans="1:11" s="94" customFormat="1">
      <c r="A10" s="318"/>
      <c r="B10" s="321"/>
      <c r="C10" s="4" t="s">
        <v>788</v>
      </c>
      <c r="D10" s="4" t="s">
        <v>788</v>
      </c>
      <c r="E10" s="4" t="s">
        <v>788</v>
      </c>
      <c r="F10" s="4" t="s">
        <v>788</v>
      </c>
      <c r="G10" s="4" t="s">
        <v>788</v>
      </c>
      <c r="J10" s="8"/>
      <c r="K10" s="8"/>
    </row>
    <row r="11" spans="1:11" s="94" customFormat="1">
      <c r="A11" s="18">
        <v>1</v>
      </c>
      <c r="B11" s="18">
        <v>2</v>
      </c>
      <c r="C11" s="18">
        <v>3</v>
      </c>
      <c r="D11" s="18">
        <v>4</v>
      </c>
      <c r="E11" s="18" t="s">
        <v>515</v>
      </c>
      <c r="F11" s="18">
        <v>6</v>
      </c>
      <c r="G11" s="18" t="s">
        <v>858</v>
      </c>
      <c r="J11" s="8"/>
      <c r="K11" s="8"/>
    </row>
    <row r="12" spans="1:11" s="14" customFormat="1">
      <c r="A12" s="146" t="s">
        <v>4</v>
      </c>
      <c r="B12" s="147"/>
      <c r="C12" s="148">
        <f>SUM(C13:C16)</f>
        <v>780693.3899999999</v>
      </c>
      <c r="D12" s="148">
        <f>SUM(D13:D16)</f>
        <v>109304.61000000003</v>
      </c>
      <c r="E12" s="148">
        <f>SUM(E13:E16)</f>
        <v>889998</v>
      </c>
      <c r="F12" s="148">
        <f t="shared" ref="F12:G12" si="0">SUM(F13:F16)</f>
        <v>-2592</v>
      </c>
      <c r="G12" s="148">
        <f t="shared" si="0"/>
        <v>887406</v>
      </c>
      <c r="J12" s="8"/>
      <c r="K12" s="8"/>
    </row>
    <row r="13" spans="1:11" s="14" customFormat="1">
      <c r="A13" s="149">
        <v>1</v>
      </c>
      <c r="B13" s="150" t="s">
        <v>723</v>
      </c>
      <c r="C13" s="151">
        <v>189074.19</v>
      </c>
      <c r="D13" s="151">
        <v>26472.810000000012</v>
      </c>
      <c r="E13" s="151">
        <f>C13+D13</f>
        <v>215547</v>
      </c>
      <c r="F13" s="151">
        <v>0</v>
      </c>
      <c r="G13" s="151">
        <f>E13+F13</f>
        <v>215547</v>
      </c>
      <c r="J13" s="8"/>
      <c r="K13" s="8"/>
    </row>
    <row r="14" spans="1:11" s="14" customFormat="1">
      <c r="A14" s="153">
        <v>2</v>
      </c>
      <c r="B14" s="156" t="s">
        <v>631</v>
      </c>
      <c r="C14" s="155">
        <v>194302.02</v>
      </c>
      <c r="D14" s="155">
        <v>27202.98000000001</v>
      </c>
      <c r="E14" s="155">
        <f t="shared" ref="E14:E16" si="1">C14+D14</f>
        <v>221505</v>
      </c>
      <c r="F14" s="155">
        <v>0</v>
      </c>
      <c r="G14" s="155">
        <f>E14+F14</f>
        <v>221505</v>
      </c>
      <c r="J14" s="8"/>
      <c r="K14" s="8"/>
    </row>
    <row r="15" spans="1:11" s="14" customFormat="1">
      <c r="A15" s="153">
        <v>3</v>
      </c>
      <c r="B15" s="154" t="s">
        <v>641</v>
      </c>
      <c r="C15" s="155">
        <v>99329.310000000012</v>
      </c>
      <c r="D15" s="155">
        <v>13908.689999999988</v>
      </c>
      <c r="E15" s="155">
        <f t="shared" si="1"/>
        <v>113238</v>
      </c>
      <c r="F15" s="155">
        <v>0</v>
      </c>
      <c r="G15" s="155">
        <f t="shared" ref="G15:G16" si="2">E15+F15</f>
        <v>113238</v>
      </c>
      <c r="J15" s="8"/>
      <c r="K15" s="8"/>
    </row>
    <row r="16" spans="1:11" s="14" customFormat="1">
      <c r="A16" s="157">
        <v>4</v>
      </c>
      <c r="B16" s="217" t="s">
        <v>642</v>
      </c>
      <c r="C16" s="158">
        <v>297987.87</v>
      </c>
      <c r="D16" s="158">
        <v>41720.130000000019</v>
      </c>
      <c r="E16" s="158">
        <f t="shared" si="1"/>
        <v>339708</v>
      </c>
      <c r="F16" s="158">
        <v>-2592</v>
      </c>
      <c r="G16" s="158">
        <f t="shared" si="2"/>
        <v>337116</v>
      </c>
      <c r="J16" s="8"/>
      <c r="K16" s="8"/>
    </row>
    <row r="17" spans="2:3" s="14" customFormat="1" ht="12"/>
    <row r="18" spans="2:3" s="14" customFormat="1" ht="12"/>
    <row r="19" spans="2:3" s="14" customFormat="1">
      <c r="B19" s="143" t="s">
        <v>724</v>
      </c>
      <c r="C19" s="143" t="s">
        <v>719</v>
      </c>
    </row>
    <row r="20" spans="2:3" s="14" customFormat="1" ht="12"/>
    <row r="21" spans="2:3" s="14" customFormat="1" ht="12"/>
    <row r="22" spans="2:3" s="14" customFormat="1" ht="12"/>
    <row r="23" spans="2:3" s="14" customFormat="1" ht="12"/>
    <row r="24" spans="2:3" s="14" customFormat="1" ht="12"/>
    <row r="25" spans="2:3" s="14" customFormat="1" ht="12"/>
    <row r="26" spans="2:3" s="14" customFormat="1" ht="12"/>
    <row r="27" spans="2:3" s="14" customFormat="1" ht="12"/>
    <row r="28" spans="2:3" s="14" customFormat="1" ht="12"/>
    <row r="29" spans="2:3" s="14" customFormat="1" ht="12"/>
    <row r="30" spans="2:3" s="14" customFormat="1" ht="12"/>
    <row r="31" spans="2:3" s="14" customFormat="1" ht="12"/>
    <row r="32" spans="2:3" s="14" customFormat="1" ht="12"/>
    <row r="33" s="14" customFormat="1" ht="12"/>
    <row r="34" s="14" customFormat="1" ht="12"/>
    <row r="35" s="14" customFormat="1" ht="12"/>
    <row r="36" s="14" customFormat="1" ht="12"/>
    <row r="37" s="14" customFormat="1" ht="12"/>
    <row r="38" s="14" customFormat="1" ht="12"/>
    <row r="39" s="14" customFormat="1" ht="12"/>
    <row r="40" s="14" customFormat="1" ht="12"/>
    <row r="41" s="14" customFormat="1" ht="12"/>
    <row r="42" s="14" customFormat="1" ht="12"/>
    <row r="43" s="14" customFormat="1" ht="12"/>
    <row r="44" s="14" customFormat="1" ht="12"/>
    <row r="45" s="14" customFormat="1" ht="12"/>
    <row r="46" s="14" customFormat="1" ht="12"/>
    <row r="47" s="14" customFormat="1" ht="12"/>
    <row r="48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</sheetData>
  <mergeCells count="5">
    <mergeCell ref="A5:G5"/>
    <mergeCell ref="A6:G6"/>
    <mergeCell ref="A7:G7"/>
    <mergeCell ref="A9:A10"/>
    <mergeCell ref="B9:B10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4F6-8DD9-48F4-B3BE-E3AE2DF610E5}">
  <sheetPr>
    <tabColor rgb="FF92D050"/>
    <pageSetUpPr fitToPage="1"/>
  </sheetPr>
  <dimension ref="A1:G106"/>
  <sheetViews>
    <sheetView workbookViewId="0">
      <selection activeCell="F16" sqref="F16"/>
    </sheetView>
  </sheetViews>
  <sheetFormatPr defaultRowHeight="13.8"/>
  <cols>
    <col min="1" max="1" width="7.44140625" style="8" customWidth="1"/>
    <col min="2" max="2" width="50" style="8" customWidth="1"/>
    <col min="3" max="3" width="14.33203125" style="8" customWidth="1"/>
    <col min="4" max="242" width="8.88671875" style="8"/>
    <col min="243" max="243" width="7.109375" style="8" customWidth="1"/>
    <col min="244" max="244" width="33" style="8" customWidth="1"/>
    <col min="245" max="245" width="13.109375" style="8" customWidth="1"/>
    <col min="246" max="246" width="16.33203125" style="8" customWidth="1"/>
    <col min="247" max="250" width="0" style="8" hidden="1" customWidth="1"/>
    <col min="251" max="251" width="13.6640625" style="8" customWidth="1"/>
    <col min="252" max="252" width="8.88671875" style="8"/>
    <col min="253" max="253" width="11" style="8" customWidth="1"/>
    <col min="254" max="498" width="8.88671875" style="8"/>
    <col min="499" max="499" width="7.109375" style="8" customWidth="1"/>
    <col min="500" max="500" width="33" style="8" customWidth="1"/>
    <col min="501" max="501" width="13.109375" style="8" customWidth="1"/>
    <col min="502" max="502" width="16.33203125" style="8" customWidth="1"/>
    <col min="503" max="506" width="0" style="8" hidden="1" customWidth="1"/>
    <col min="507" max="507" width="13.6640625" style="8" customWidth="1"/>
    <col min="508" max="508" width="8.88671875" style="8"/>
    <col min="509" max="509" width="11" style="8" customWidth="1"/>
    <col min="510" max="754" width="8.88671875" style="8"/>
    <col min="755" max="755" width="7.109375" style="8" customWidth="1"/>
    <col min="756" max="756" width="33" style="8" customWidth="1"/>
    <col min="757" max="757" width="13.109375" style="8" customWidth="1"/>
    <col min="758" max="758" width="16.33203125" style="8" customWidth="1"/>
    <col min="759" max="762" width="0" style="8" hidden="1" customWidth="1"/>
    <col min="763" max="763" width="13.6640625" style="8" customWidth="1"/>
    <col min="764" max="764" width="8.88671875" style="8"/>
    <col min="765" max="765" width="11" style="8" customWidth="1"/>
    <col min="766" max="1010" width="8.88671875" style="8"/>
    <col min="1011" max="1011" width="7.109375" style="8" customWidth="1"/>
    <col min="1012" max="1012" width="33" style="8" customWidth="1"/>
    <col min="1013" max="1013" width="13.109375" style="8" customWidth="1"/>
    <col min="1014" max="1014" width="16.33203125" style="8" customWidth="1"/>
    <col min="1015" max="1018" width="0" style="8" hidden="1" customWidth="1"/>
    <col min="1019" max="1019" width="13.6640625" style="8" customWidth="1"/>
    <col min="1020" max="1020" width="8.88671875" style="8"/>
    <col min="1021" max="1021" width="11" style="8" customWidth="1"/>
    <col min="1022" max="1266" width="8.88671875" style="8"/>
    <col min="1267" max="1267" width="7.109375" style="8" customWidth="1"/>
    <col min="1268" max="1268" width="33" style="8" customWidth="1"/>
    <col min="1269" max="1269" width="13.109375" style="8" customWidth="1"/>
    <col min="1270" max="1270" width="16.33203125" style="8" customWidth="1"/>
    <col min="1271" max="1274" width="0" style="8" hidden="1" customWidth="1"/>
    <col min="1275" max="1275" width="13.6640625" style="8" customWidth="1"/>
    <col min="1276" max="1276" width="8.88671875" style="8"/>
    <col min="1277" max="1277" width="11" style="8" customWidth="1"/>
    <col min="1278" max="1522" width="8.88671875" style="8"/>
    <col min="1523" max="1523" width="7.109375" style="8" customWidth="1"/>
    <col min="1524" max="1524" width="33" style="8" customWidth="1"/>
    <col min="1525" max="1525" width="13.109375" style="8" customWidth="1"/>
    <col min="1526" max="1526" width="16.33203125" style="8" customWidth="1"/>
    <col min="1527" max="1530" width="0" style="8" hidden="1" customWidth="1"/>
    <col min="1531" max="1531" width="13.6640625" style="8" customWidth="1"/>
    <col min="1532" max="1532" width="8.88671875" style="8"/>
    <col min="1533" max="1533" width="11" style="8" customWidth="1"/>
    <col min="1534" max="1778" width="8.88671875" style="8"/>
    <col min="1779" max="1779" width="7.109375" style="8" customWidth="1"/>
    <col min="1780" max="1780" width="33" style="8" customWidth="1"/>
    <col min="1781" max="1781" width="13.109375" style="8" customWidth="1"/>
    <col min="1782" max="1782" width="16.33203125" style="8" customWidth="1"/>
    <col min="1783" max="1786" width="0" style="8" hidden="1" customWidth="1"/>
    <col min="1787" max="1787" width="13.6640625" style="8" customWidth="1"/>
    <col min="1788" max="1788" width="8.88671875" style="8"/>
    <col min="1789" max="1789" width="11" style="8" customWidth="1"/>
    <col min="1790" max="2034" width="8.88671875" style="8"/>
    <col min="2035" max="2035" width="7.109375" style="8" customWidth="1"/>
    <col min="2036" max="2036" width="33" style="8" customWidth="1"/>
    <col min="2037" max="2037" width="13.109375" style="8" customWidth="1"/>
    <col min="2038" max="2038" width="16.33203125" style="8" customWidth="1"/>
    <col min="2039" max="2042" width="0" style="8" hidden="1" customWidth="1"/>
    <col min="2043" max="2043" width="13.6640625" style="8" customWidth="1"/>
    <col min="2044" max="2044" width="8.88671875" style="8"/>
    <col min="2045" max="2045" width="11" style="8" customWidth="1"/>
    <col min="2046" max="2290" width="8.88671875" style="8"/>
    <col min="2291" max="2291" width="7.109375" style="8" customWidth="1"/>
    <col min="2292" max="2292" width="33" style="8" customWidth="1"/>
    <col min="2293" max="2293" width="13.109375" style="8" customWidth="1"/>
    <col min="2294" max="2294" width="16.33203125" style="8" customWidth="1"/>
    <col min="2295" max="2298" width="0" style="8" hidden="1" customWidth="1"/>
    <col min="2299" max="2299" width="13.6640625" style="8" customWidth="1"/>
    <col min="2300" max="2300" width="8.88671875" style="8"/>
    <col min="2301" max="2301" width="11" style="8" customWidth="1"/>
    <col min="2302" max="2546" width="8.88671875" style="8"/>
    <col min="2547" max="2547" width="7.109375" style="8" customWidth="1"/>
    <col min="2548" max="2548" width="33" style="8" customWidth="1"/>
    <col min="2549" max="2549" width="13.109375" style="8" customWidth="1"/>
    <col min="2550" max="2550" width="16.33203125" style="8" customWidth="1"/>
    <col min="2551" max="2554" width="0" style="8" hidden="1" customWidth="1"/>
    <col min="2555" max="2555" width="13.6640625" style="8" customWidth="1"/>
    <col min="2556" max="2556" width="8.88671875" style="8"/>
    <col min="2557" max="2557" width="11" style="8" customWidth="1"/>
    <col min="2558" max="2802" width="8.88671875" style="8"/>
    <col min="2803" max="2803" width="7.109375" style="8" customWidth="1"/>
    <col min="2804" max="2804" width="33" style="8" customWidth="1"/>
    <col min="2805" max="2805" width="13.109375" style="8" customWidth="1"/>
    <col min="2806" max="2806" width="16.33203125" style="8" customWidth="1"/>
    <col min="2807" max="2810" width="0" style="8" hidden="1" customWidth="1"/>
    <col min="2811" max="2811" width="13.6640625" style="8" customWidth="1"/>
    <col min="2812" max="2812" width="8.88671875" style="8"/>
    <col min="2813" max="2813" width="11" style="8" customWidth="1"/>
    <col min="2814" max="3058" width="8.88671875" style="8"/>
    <col min="3059" max="3059" width="7.109375" style="8" customWidth="1"/>
    <col min="3060" max="3060" width="33" style="8" customWidth="1"/>
    <col min="3061" max="3061" width="13.109375" style="8" customWidth="1"/>
    <col min="3062" max="3062" width="16.33203125" style="8" customWidth="1"/>
    <col min="3063" max="3066" width="0" style="8" hidden="1" customWidth="1"/>
    <col min="3067" max="3067" width="13.6640625" style="8" customWidth="1"/>
    <col min="3068" max="3068" width="8.88671875" style="8"/>
    <col min="3069" max="3069" width="11" style="8" customWidth="1"/>
    <col min="3070" max="3314" width="8.88671875" style="8"/>
    <col min="3315" max="3315" width="7.109375" style="8" customWidth="1"/>
    <col min="3316" max="3316" width="33" style="8" customWidth="1"/>
    <col min="3317" max="3317" width="13.109375" style="8" customWidth="1"/>
    <col min="3318" max="3318" width="16.33203125" style="8" customWidth="1"/>
    <col min="3319" max="3322" width="0" style="8" hidden="1" customWidth="1"/>
    <col min="3323" max="3323" width="13.6640625" style="8" customWidth="1"/>
    <col min="3324" max="3324" width="8.88671875" style="8"/>
    <col min="3325" max="3325" width="11" style="8" customWidth="1"/>
    <col min="3326" max="3570" width="8.88671875" style="8"/>
    <col min="3571" max="3571" width="7.109375" style="8" customWidth="1"/>
    <col min="3572" max="3572" width="33" style="8" customWidth="1"/>
    <col min="3573" max="3573" width="13.109375" style="8" customWidth="1"/>
    <col min="3574" max="3574" width="16.33203125" style="8" customWidth="1"/>
    <col min="3575" max="3578" width="0" style="8" hidden="1" customWidth="1"/>
    <col min="3579" max="3579" width="13.6640625" style="8" customWidth="1"/>
    <col min="3580" max="3580" width="8.88671875" style="8"/>
    <col min="3581" max="3581" width="11" style="8" customWidth="1"/>
    <col min="3582" max="3826" width="8.88671875" style="8"/>
    <col min="3827" max="3827" width="7.109375" style="8" customWidth="1"/>
    <col min="3828" max="3828" width="33" style="8" customWidth="1"/>
    <col min="3829" max="3829" width="13.109375" style="8" customWidth="1"/>
    <col min="3830" max="3830" width="16.33203125" style="8" customWidth="1"/>
    <col min="3831" max="3834" width="0" style="8" hidden="1" customWidth="1"/>
    <col min="3835" max="3835" width="13.6640625" style="8" customWidth="1"/>
    <col min="3836" max="3836" width="8.88671875" style="8"/>
    <col min="3837" max="3837" width="11" style="8" customWidth="1"/>
    <col min="3838" max="4082" width="8.88671875" style="8"/>
    <col min="4083" max="4083" width="7.109375" style="8" customWidth="1"/>
    <col min="4084" max="4084" width="33" style="8" customWidth="1"/>
    <col min="4085" max="4085" width="13.109375" style="8" customWidth="1"/>
    <col min="4086" max="4086" width="16.33203125" style="8" customWidth="1"/>
    <col min="4087" max="4090" width="0" style="8" hidden="1" customWidth="1"/>
    <col min="4091" max="4091" width="13.6640625" style="8" customWidth="1"/>
    <col min="4092" max="4092" width="8.88671875" style="8"/>
    <col min="4093" max="4093" width="11" style="8" customWidth="1"/>
    <col min="4094" max="4338" width="8.88671875" style="8"/>
    <col min="4339" max="4339" width="7.109375" style="8" customWidth="1"/>
    <col min="4340" max="4340" width="33" style="8" customWidth="1"/>
    <col min="4341" max="4341" width="13.109375" style="8" customWidth="1"/>
    <col min="4342" max="4342" width="16.33203125" style="8" customWidth="1"/>
    <col min="4343" max="4346" width="0" style="8" hidden="1" customWidth="1"/>
    <col min="4347" max="4347" width="13.6640625" style="8" customWidth="1"/>
    <col min="4348" max="4348" width="8.88671875" style="8"/>
    <col min="4349" max="4349" width="11" style="8" customWidth="1"/>
    <col min="4350" max="4594" width="8.88671875" style="8"/>
    <col min="4595" max="4595" width="7.109375" style="8" customWidth="1"/>
    <col min="4596" max="4596" width="33" style="8" customWidth="1"/>
    <col min="4597" max="4597" width="13.109375" style="8" customWidth="1"/>
    <col min="4598" max="4598" width="16.33203125" style="8" customWidth="1"/>
    <col min="4599" max="4602" width="0" style="8" hidden="1" customWidth="1"/>
    <col min="4603" max="4603" width="13.6640625" style="8" customWidth="1"/>
    <col min="4604" max="4604" width="8.88671875" style="8"/>
    <col min="4605" max="4605" width="11" style="8" customWidth="1"/>
    <col min="4606" max="4850" width="8.88671875" style="8"/>
    <col min="4851" max="4851" width="7.109375" style="8" customWidth="1"/>
    <col min="4852" max="4852" width="33" style="8" customWidth="1"/>
    <col min="4853" max="4853" width="13.109375" style="8" customWidth="1"/>
    <col min="4854" max="4854" width="16.33203125" style="8" customWidth="1"/>
    <col min="4855" max="4858" width="0" style="8" hidden="1" customWidth="1"/>
    <col min="4859" max="4859" width="13.6640625" style="8" customWidth="1"/>
    <col min="4860" max="4860" width="8.88671875" style="8"/>
    <col min="4861" max="4861" width="11" style="8" customWidth="1"/>
    <col min="4862" max="5106" width="8.88671875" style="8"/>
    <col min="5107" max="5107" width="7.109375" style="8" customWidth="1"/>
    <col min="5108" max="5108" width="33" style="8" customWidth="1"/>
    <col min="5109" max="5109" width="13.109375" style="8" customWidth="1"/>
    <col min="5110" max="5110" width="16.33203125" style="8" customWidth="1"/>
    <col min="5111" max="5114" width="0" style="8" hidden="1" customWidth="1"/>
    <col min="5115" max="5115" width="13.6640625" style="8" customWidth="1"/>
    <col min="5116" max="5116" width="8.88671875" style="8"/>
    <col min="5117" max="5117" width="11" style="8" customWidth="1"/>
    <col min="5118" max="5362" width="8.88671875" style="8"/>
    <col min="5363" max="5363" width="7.109375" style="8" customWidth="1"/>
    <col min="5364" max="5364" width="33" style="8" customWidth="1"/>
    <col min="5365" max="5365" width="13.109375" style="8" customWidth="1"/>
    <col min="5366" max="5366" width="16.33203125" style="8" customWidth="1"/>
    <col min="5367" max="5370" width="0" style="8" hidden="1" customWidth="1"/>
    <col min="5371" max="5371" width="13.6640625" style="8" customWidth="1"/>
    <col min="5372" max="5372" width="8.88671875" style="8"/>
    <col min="5373" max="5373" width="11" style="8" customWidth="1"/>
    <col min="5374" max="5618" width="8.88671875" style="8"/>
    <col min="5619" max="5619" width="7.109375" style="8" customWidth="1"/>
    <col min="5620" max="5620" width="33" style="8" customWidth="1"/>
    <col min="5621" max="5621" width="13.109375" style="8" customWidth="1"/>
    <col min="5622" max="5622" width="16.33203125" style="8" customWidth="1"/>
    <col min="5623" max="5626" width="0" style="8" hidden="1" customWidth="1"/>
    <col min="5627" max="5627" width="13.6640625" style="8" customWidth="1"/>
    <col min="5628" max="5628" width="8.88671875" style="8"/>
    <col min="5629" max="5629" width="11" style="8" customWidth="1"/>
    <col min="5630" max="5874" width="8.88671875" style="8"/>
    <col min="5875" max="5875" width="7.109375" style="8" customWidth="1"/>
    <col min="5876" max="5876" width="33" style="8" customWidth="1"/>
    <col min="5877" max="5877" width="13.109375" style="8" customWidth="1"/>
    <col min="5878" max="5878" width="16.33203125" style="8" customWidth="1"/>
    <col min="5879" max="5882" width="0" style="8" hidden="1" customWidth="1"/>
    <col min="5883" max="5883" width="13.6640625" style="8" customWidth="1"/>
    <col min="5884" max="5884" width="8.88671875" style="8"/>
    <col min="5885" max="5885" width="11" style="8" customWidth="1"/>
    <col min="5886" max="6130" width="8.88671875" style="8"/>
    <col min="6131" max="6131" width="7.109375" style="8" customWidth="1"/>
    <col min="6132" max="6132" width="33" style="8" customWidth="1"/>
    <col min="6133" max="6133" width="13.109375" style="8" customWidth="1"/>
    <col min="6134" max="6134" width="16.33203125" style="8" customWidth="1"/>
    <col min="6135" max="6138" width="0" style="8" hidden="1" customWidth="1"/>
    <col min="6139" max="6139" width="13.6640625" style="8" customWidth="1"/>
    <col min="6140" max="6140" width="8.88671875" style="8"/>
    <col min="6141" max="6141" width="11" style="8" customWidth="1"/>
    <col min="6142" max="6386" width="8.88671875" style="8"/>
    <col min="6387" max="6387" width="7.109375" style="8" customWidth="1"/>
    <col min="6388" max="6388" width="33" style="8" customWidth="1"/>
    <col min="6389" max="6389" width="13.109375" style="8" customWidth="1"/>
    <col min="6390" max="6390" width="16.33203125" style="8" customWidth="1"/>
    <col min="6391" max="6394" width="0" style="8" hidden="1" customWidth="1"/>
    <col min="6395" max="6395" width="13.6640625" style="8" customWidth="1"/>
    <col min="6396" max="6396" width="8.88671875" style="8"/>
    <col min="6397" max="6397" width="11" style="8" customWidth="1"/>
    <col min="6398" max="6642" width="8.88671875" style="8"/>
    <col min="6643" max="6643" width="7.109375" style="8" customWidth="1"/>
    <col min="6644" max="6644" width="33" style="8" customWidth="1"/>
    <col min="6645" max="6645" width="13.109375" style="8" customWidth="1"/>
    <col min="6646" max="6646" width="16.33203125" style="8" customWidth="1"/>
    <col min="6647" max="6650" width="0" style="8" hidden="1" customWidth="1"/>
    <col min="6651" max="6651" width="13.6640625" style="8" customWidth="1"/>
    <col min="6652" max="6652" width="8.88671875" style="8"/>
    <col min="6653" max="6653" width="11" style="8" customWidth="1"/>
    <col min="6654" max="6898" width="8.88671875" style="8"/>
    <col min="6899" max="6899" width="7.109375" style="8" customWidth="1"/>
    <col min="6900" max="6900" width="33" style="8" customWidth="1"/>
    <col min="6901" max="6901" width="13.109375" style="8" customWidth="1"/>
    <col min="6902" max="6902" width="16.33203125" style="8" customWidth="1"/>
    <col min="6903" max="6906" width="0" style="8" hidden="1" customWidth="1"/>
    <col min="6907" max="6907" width="13.6640625" style="8" customWidth="1"/>
    <col min="6908" max="6908" width="8.88671875" style="8"/>
    <col min="6909" max="6909" width="11" style="8" customWidth="1"/>
    <col min="6910" max="7154" width="8.88671875" style="8"/>
    <col min="7155" max="7155" width="7.109375" style="8" customWidth="1"/>
    <col min="7156" max="7156" width="33" style="8" customWidth="1"/>
    <col min="7157" max="7157" width="13.109375" style="8" customWidth="1"/>
    <col min="7158" max="7158" width="16.33203125" style="8" customWidth="1"/>
    <col min="7159" max="7162" width="0" style="8" hidden="1" customWidth="1"/>
    <col min="7163" max="7163" width="13.6640625" style="8" customWidth="1"/>
    <col min="7164" max="7164" width="8.88671875" style="8"/>
    <col min="7165" max="7165" width="11" style="8" customWidth="1"/>
    <col min="7166" max="7410" width="8.88671875" style="8"/>
    <col min="7411" max="7411" width="7.109375" style="8" customWidth="1"/>
    <col min="7412" max="7412" width="33" style="8" customWidth="1"/>
    <col min="7413" max="7413" width="13.109375" style="8" customWidth="1"/>
    <col min="7414" max="7414" width="16.33203125" style="8" customWidth="1"/>
    <col min="7415" max="7418" width="0" style="8" hidden="1" customWidth="1"/>
    <col min="7419" max="7419" width="13.6640625" style="8" customWidth="1"/>
    <col min="7420" max="7420" width="8.88671875" style="8"/>
    <col min="7421" max="7421" width="11" style="8" customWidth="1"/>
    <col min="7422" max="7666" width="8.88671875" style="8"/>
    <col min="7667" max="7667" width="7.109375" style="8" customWidth="1"/>
    <col min="7668" max="7668" width="33" style="8" customWidth="1"/>
    <col min="7669" max="7669" width="13.109375" style="8" customWidth="1"/>
    <col min="7670" max="7670" width="16.33203125" style="8" customWidth="1"/>
    <col min="7671" max="7674" width="0" style="8" hidden="1" customWidth="1"/>
    <col min="7675" max="7675" width="13.6640625" style="8" customWidth="1"/>
    <col min="7676" max="7676" width="8.88671875" style="8"/>
    <col min="7677" max="7677" width="11" style="8" customWidth="1"/>
    <col min="7678" max="7922" width="8.88671875" style="8"/>
    <col min="7923" max="7923" width="7.109375" style="8" customWidth="1"/>
    <col min="7924" max="7924" width="33" style="8" customWidth="1"/>
    <col min="7925" max="7925" width="13.109375" style="8" customWidth="1"/>
    <col min="7926" max="7926" width="16.33203125" style="8" customWidth="1"/>
    <col min="7927" max="7930" width="0" style="8" hidden="1" customWidth="1"/>
    <col min="7931" max="7931" width="13.6640625" style="8" customWidth="1"/>
    <col min="7932" max="7932" width="8.88671875" style="8"/>
    <col min="7933" max="7933" width="11" style="8" customWidth="1"/>
    <col min="7934" max="8178" width="8.88671875" style="8"/>
    <col min="8179" max="8179" width="7.109375" style="8" customWidth="1"/>
    <col min="8180" max="8180" width="33" style="8" customWidth="1"/>
    <col min="8181" max="8181" width="13.109375" style="8" customWidth="1"/>
    <col min="8182" max="8182" width="16.33203125" style="8" customWidth="1"/>
    <col min="8183" max="8186" width="0" style="8" hidden="1" customWidth="1"/>
    <col min="8187" max="8187" width="13.6640625" style="8" customWidth="1"/>
    <col min="8188" max="8188" width="8.88671875" style="8"/>
    <col min="8189" max="8189" width="11" style="8" customWidth="1"/>
    <col min="8190" max="8434" width="8.88671875" style="8"/>
    <col min="8435" max="8435" width="7.109375" style="8" customWidth="1"/>
    <col min="8436" max="8436" width="33" style="8" customWidth="1"/>
    <col min="8437" max="8437" width="13.109375" style="8" customWidth="1"/>
    <col min="8438" max="8438" width="16.33203125" style="8" customWidth="1"/>
    <col min="8439" max="8442" width="0" style="8" hidden="1" customWidth="1"/>
    <col min="8443" max="8443" width="13.6640625" style="8" customWidth="1"/>
    <col min="8444" max="8444" width="8.88671875" style="8"/>
    <col min="8445" max="8445" width="11" style="8" customWidth="1"/>
    <col min="8446" max="8690" width="8.88671875" style="8"/>
    <col min="8691" max="8691" width="7.109375" style="8" customWidth="1"/>
    <col min="8692" max="8692" width="33" style="8" customWidth="1"/>
    <col min="8693" max="8693" width="13.109375" style="8" customWidth="1"/>
    <col min="8694" max="8694" width="16.33203125" style="8" customWidth="1"/>
    <col min="8695" max="8698" width="0" style="8" hidden="1" customWidth="1"/>
    <col min="8699" max="8699" width="13.6640625" style="8" customWidth="1"/>
    <col min="8700" max="8700" width="8.88671875" style="8"/>
    <col min="8701" max="8701" width="11" style="8" customWidth="1"/>
    <col min="8702" max="8946" width="8.88671875" style="8"/>
    <col min="8947" max="8947" width="7.109375" style="8" customWidth="1"/>
    <col min="8948" max="8948" width="33" style="8" customWidth="1"/>
    <col min="8949" max="8949" width="13.109375" style="8" customWidth="1"/>
    <col min="8950" max="8950" width="16.33203125" style="8" customWidth="1"/>
    <col min="8951" max="8954" width="0" style="8" hidden="1" customWidth="1"/>
    <col min="8955" max="8955" width="13.6640625" style="8" customWidth="1"/>
    <col min="8956" max="8956" width="8.88671875" style="8"/>
    <col min="8957" max="8957" width="11" style="8" customWidth="1"/>
    <col min="8958" max="9202" width="8.88671875" style="8"/>
    <col min="9203" max="9203" width="7.109375" style="8" customWidth="1"/>
    <col min="9204" max="9204" width="33" style="8" customWidth="1"/>
    <col min="9205" max="9205" width="13.109375" style="8" customWidth="1"/>
    <col min="9206" max="9206" width="16.33203125" style="8" customWidth="1"/>
    <col min="9207" max="9210" width="0" style="8" hidden="1" customWidth="1"/>
    <col min="9211" max="9211" width="13.6640625" style="8" customWidth="1"/>
    <col min="9212" max="9212" width="8.88671875" style="8"/>
    <col min="9213" max="9213" width="11" style="8" customWidth="1"/>
    <col min="9214" max="9458" width="8.88671875" style="8"/>
    <col min="9459" max="9459" width="7.109375" style="8" customWidth="1"/>
    <col min="9460" max="9460" width="33" style="8" customWidth="1"/>
    <col min="9461" max="9461" width="13.109375" style="8" customWidth="1"/>
    <col min="9462" max="9462" width="16.33203125" style="8" customWidth="1"/>
    <col min="9463" max="9466" width="0" style="8" hidden="1" customWidth="1"/>
    <col min="9467" max="9467" width="13.6640625" style="8" customWidth="1"/>
    <col min="9468" max="9468" width="8.88671875" style="8"/>
    <col min="9469" max="9469" width="11" style="8" customWidth="1"/>
    <col min="9470" max="9714" width="8.88671875" style="8"/>
    <col min="9715" max="9715" width="7.109375" style="8" customWidth="1"/>
    <col min="9716" max="9716" width="33" style="8" customWidth="1"/>
    <col min="9717" max="9717" width="13.109375" style="8" customWidth="1"/>
    <col min="9718" max="9718" width="16.33203125" style="8" customWidth="1"/>
    <col min="9719" max="9722" width="0" style="8" hidden="1" customWidth="1"/>
    <col min="9723" max="9723" width="13.6640625" style="8" customWidth="1"/>
    <col min="9724" max="9724" width="8.88671875" style="8"/>
    <col min="9725" max="9725" width="11" style="8" customWidth="1"/>
    <col min="9726" max="9970" width="8.88671875" style="8"/>
    <col min="9971" max="9971" width="7.109375" style="8" customWidth="1"/>
    <col min="9972" max="9972" width="33" style="8" customWidth="1"/>
    <col min="9973" max="9973" width="13.109375" style="8" customWidth="1"/>
    <col min="9974" max="9974" width="16.33203125" style="8" customWidth="1"/>
    <col min="9975" max="9978" width="0" style="8" hidden="1" customWidth="1"/>
    <col min="9979" max="9979" width="13.6640625" style="8" customWidth="1"/>
    <col min="9980" max="9980" width="8.88671875" style="8"/>
    <col min="9981" max="9981" width="11" style="8" customWidth="1"/>
    <col min="9982" max="10226" width="8.88671875" style="8"/>
    <col min="10227" max="10227" width="7.109375" style="8" customWidth="1"/>
    <col min="10228" max="10228" width="33" style="8" customWidth="1"/>
    <col min="10229" max="10229" width="13.109375" style="8" customWidth="1"/>
    <col min="10230" max="10230" width="16.33203125" style="8" customWidth="1"/>
    <col min="10231" max="10234" width="0" style="8" hidden="1" customWidth="1"/>
    <col min="10235" max="10235" width="13.6640625" style="8" customWidth="1"/>
    <col min="10236" max="10236" width="8.88671875" style="8"/>
    <col min="10237" max="10237" width="11" style="8" customWidth="1"/>
    <col min="10238" max="10482" width="8.88671875" style="8"/>
    <col min="10483" max="10483" width="7.109375" style="8" customWidth="1"/>
    <col min="10484" max="10484" width="33" style="8" customWidth="1"/>
    <col min="10485" max="10485" width="13.109375" style="8" customWidth="1"/>
    <col min="10486" max="10486" width="16.33203125" style="8" customWidth="1"/>
    <col min="10487" max="10490" width="0" style="8" hidden="1" customWidth="1"/>
    <col min="10491" max="10491" width="13.6640625" style="8" customWidth="1"/>
    <col min="10492" max="10492" width="8.88671875" style="8"/>
    <col min="10493" max="10493" width="11" style="8" customWidth="1"/>
    <col min="10494" max="10738" width="8.88671875" style="8"/>
    <col min="10739" max="10739" width="7.109375" style="8" customWidth="1"/>
    <col min="10740" max="10740" width="33" style="8" customWidth="1"/>
    <col min="10741" max="10741" width="13.109375" style="8" customWidth="1"/>
    <col min="10742" max="10742" width="16.33203125" style="8" customWidth="1"/>
    <col min="10743" max="10746" width="0" style="8" hidden="1" customWidth="1"/>
    <col min="10747" max="10747" width="13.6640625" style="8" customWidth="1"/>
    <col min="10748" max="10748" width="8.88671875" style="8"/>
    <col min="10749" max="10749" width="11" style="8" customWidth="1"/>
    <col min="10750" max="10994" width="8.88671875" style="8"/>
    <col min="10995" max="10995" width="7.109375" style="8" customWidth="1"/>
    <col min="10996" max="10996" width="33" style="8" customWidth="1"/>
    <col min="10997" max="10997" width="13.109375" style="8" customWidth="1"/>
    <col min="10998" max="10998" width="16.33203125" style="8" customWidth="1"/>
    <col min="10999" max="11002" width="0" style="8" hidden="1" customWidth="1"/>
    <col min="11003" max="11003" width="13.6640625" style="8" customWidth="1"/>
    <col min="11004" max="11004" width="8.88671875" style="8"/>
    <col min="11005" max="11005" width="11" style="8" customWidth="1"/>
    <col min="11006" max="11250" width="8.88671875" style="8"/>
    <col min="11251" max="11251" width="7.109375" style="8" customWidth="1"/>
    <col min="11252" max="11252" width="33" style="8" customWidth="1"/>
    <col min="11253" max="11253" width="13.109375" style="8" customWidth="1"/>
    <col min="11254" max="11254" width="16.33203125" style="8" customWidth="1"/>
    <col min="11255" max="11258" width="0" style="8" hidden="1" customWidth="1"/>
    <col min="11259" max="11259" width="13.6640625" style="8" customWidth="1"/>
    <col min="11260" max="11260" width="8.88671875" style="8"/>
    <col min="11261" max="11261" width="11" style="8" customWidth="1"/>
    <col min="11262" max="11506" width="8.88671875" style="8"/>
    <col min="11507" max="11507" width="7.109375" style="8" customWidth="1"/>
    <col min="11508" max="11508" width="33" style="8" customWidth="1"/>
    <col min="11509" max="11509" width="13.109375" style="8" customWidth="1"/>
    <col min="11510" max="11510" width="16.33203125" style="8" customWidth="1"/>
    <col min="11511" max="11514" width="0" style="8" hidden="1" customWidth="1"/>
    <col min="11515" max="11515" width="13.6640625" style="8" customWidth="1"/>
    <col min="11516" max="11516" width="8.88671875" style="8"/>
    <col min="11517" max="11517" width="11" style="8" customWidth="1"/>
    <col min="11518" max="11762" width="8.88671875" style="8"/>
    <col min="11763" max="11763" width="7.109375" style="8" customWidth="1"/>
    <col min="11764" max="11764" width="33" style="8" customWidth="1"/>
    <col min="11765" max="11765" width="13.109375" style="8" customWidth="1"/>
    <col min="11766" max="11766" width="16.33203125" style="8" customWidth="1"/>
    <col min="11767" max="11770" width="0" style="8" hidden="1" customWidth="1"/>
    <col min="11771" max="11771" width="13.6640625" style="8" customWidth="1"/>
    <col min="11772" max="11772" width="8.88671875" style="8"/>
    <col min="11773" max="11773" width="11" style="8" customWidth="1"/>
    <col min="11774" max="12018" width="8.88671875" style="8"/>
    <col min="12019" max="12019" width="7.109375" style="8" customWidth="1"/>
    <col min="12020" max="12020" width="33" style="8" customWidth="1"/>
    <col min="12021" max="12021" width="13.109375" style="8" customWidth="1"/>
    <col min="12022" max="12022" width="16.33203125" style="8" customWidth="1"/>
    <col min="12023" max="12026" width="0" style="8" hidden="1" customWidth="1"/>
    <col min="12027" max="12027" width="13.6640625" style="8" customWidth="1"/>
    <col min="12028" max="12028" width="8.88671875" style="8"/>
    <col min="12029" max="12029" width="11" style="8" customWidth="1"/>
    <col min="12030" max="12274" width="8.88671875" style="8"/>
    <col min="12275" max="12275" width="7.109375" style="8" customWidth="1"/>
    <col min="12276" max="12276" width="33" style="8" customWidth="1"/>
    <col min="12277" max="12277" width="13.109375" style="8" customWidth="1"/>
    <col min="12278" max="12278" width="16.33203125" style="8" customWidth="1"/>
    <col min="12279" max="12282" width="0" style="8" hidden="1" customWidth="1"/>
    <col min="12283" max="12283" width="13.6640625" style="8" customWidth="1"/>
    <col min="12284" max="12284" width="8.88671875" style="8"/>
    <col min="12285" max="12285" width="11" style="8" customWidth="1"/>
    <col min="12286" max="12530" width="8.88671875" style="8"/>
    <col min="12531" max="12531" width="7.109375" style="8" customWidth="1"/>
    <col min="12532" max="12532" width="33" style="8" customWidth="1"/>
    <col min="12533" max="12533" width="13.109375" style="8" customWidth="1"/>
    <col min="12534" max="12534" width="16.33203125" style="8" customWidth="1"/>
    <col min="12535" max="12538" width="0" style="8" hidden="1" customWidth="1"/>
    <col min="12539" max="12539" width="13.6640625" style="8" customWidth="1"/>
    <col min="12540" max="12540" width="8.88671875" style="8"/>
    <col min="12541" max="12541" width="11" style="8" customWidth="1"/>
    <col min="12542" max="12786" width="8.88671875" style="8"/>
    <col min="12787" max="12787" width="7.109375" style="8" customWidth="1"/>
    <col min="12788" max="12788" width="33" style="8" customWidth="1"/>
    <col min="12789" max="12789" width="13.109375" style="8" customWidth="1"/>
    <col min="12790" max="12790" width="16.33203125" style="8" customWidth="1"/>
    <col min="12791" max="12794" width="0" style="8" hidden="1" customWidth="1"/>
    <col min="12795" max="12795" width="13.6640625" style="8" customWidth="1"/>
    <col min="12796" max="12796" width="8.88671875" style="8"/>
    <col min="12797" max="12797" width="11" style="8" customWidth="1"/>
    <col min="12798" max="13042" width="8.88671875" style="8"/>
    <col min="13043" max="13043" width="7.109375" style="8" customWidth="1"/>
    <col min="13044" max="13044" width="33" style="8" customWidth="1"/>
    <col min="13045" max="13045" width="13.109375" style="8" customWidth="1"/>
    <col min="13046" max="13046" width="16.33203125" style="8" customWidth="1"/>
    <col min="13047" max="13050" width="0" style="8" hidden="1" customWidth="1"/>
    <col min="13051" max="13051" width="13.6640625" style="8" customWidth="1"/>
    <col min="13052" max="13052" width="8.88671875" style="8"/>
    <col min="13053" max="13053" width="11" style="8" customWidth="1"/>
    <col min="13054" max="13298" width="8.88671875" style="8"/>
    <col min="13299" max="13299" width="7.109375" style="8" customWidth="1"/>
    <col min="13300" max="13300" width="33" style="8" customWidth="1"/>
    <col min="13301" max="13301" width="13.109375" style="8" customWidth="1"/>
    <col min="13302" max="13302" width="16.33203125" style="8" customWidth="1"/>
    <col min="13303" max="13306" width="0" style="8" hidden="1" customWidth="1"/>
    <col min="13307" max="13307" width="13.6640625" style="8" customWidth="1"/>
    <col min="13308" max="13308" width="8.88671875" style="8"/>
    <col min="13309" max="13309" width="11" style="8" customWidth="1"/>
    <col min="13310" max="13554" width="8.88671875" style="8"/>
    <col min="13555" max="13555" width="7.109375" style="8" customWidth="1"/>
    <col min="13556" max="13556" width="33" style="8" customWidth="1"/>
    <col min="13557" max="13557" width="13.109375" style="8" customWidth="1"/>
    <col min="13558" max="13558" width="16.33203125" style="8" customWidth="1"/>
    <col min="13559" max="13562" width="0" style="8" hidden="1" customWidth="1"/>
    <col min="13563" max="13563" width="13.6640625" style="8" customWidth="1"/>
    <col min="13564" max="13564" width="8.88671875" style="8"/>
    <col min="13565" max="13565" width="11" style="8" customWidth="1"/>
    <col min="13566" max="13810" width="8.88671875" style="8"/>
    <col min="13811" max="13811" width="7.109375" style="8" customWidth="1"/>
    <col min="13812" max="13812" width="33" style="8" customWidth="1"/>
    <col min="13813" max="13813" width="13.109375" style="8" customWidth="1"/>
    <col min="13814" max="13814" width="16.33203125" style="8" customWidth="1"/>
    <col min="13815" max="13818" width="0" style="8" hidden="1" customWidth="1"/>
    <col min="13819" max="13819" width="13.6640625" style="8" customWidth="1"/>
    <col min="13820" max="13820" width="8.88671875" style="8"/>
    <col min="13821" max="13821" width="11" style="8" customWidth="1"/>
    <col min="13822" max="14066" width="8.88671875" style="8"/>
    <col min="14067" max="14067" width="7.109375" style="8" customWidth="1"/>
    <col min="14068" max="14068" width="33" style="8" customWidth="1"/>
    <col min="14069" max="14069" width="13.109375" style="8" customWidth="1"/>
    <col min="14070" max="14070" width="16.33203125" style="8" customWidth="1"/>
    <col min="14071" max="14074" width="0" style="8" hidden="1" customWidth="1"/>
    <col min="14075" max="14075" width="13.6640625" style="8" customWidth="1"/>
    <col min="14076" max="14076" width="8.88671875" style="8"/>
    <col min="14077" max="14077" width="11" style="8" customWidth="1"/>
    <col min="14078" max="14322" width="8.88671875" style="8"/>
    <col min="14323" max="14323" width="7.109375" style="8" customWidth="1"/>
    <col min="14324" max="14324" width="33" style="8" customWidth="1"/>
    <col min="14325" max="14325" width="13.109375" style="8" customWidth="1"/>
    <col min="14326" max="14326" width="16.33203125" style="8" customWidth="1"/>
    <col min="14327" max="14330" width="0" style="8" hidden="1" customWidth="1"/>
    <col min="14331" max="14331" width="13.6640625" style="8" customWidth="1"/>
    <col min="14332" max="14332" width="8.88671875" style="8"/>
    <col min="14333" max="14333" width="11" style="8" customWidth="1"/>
    <col min="14334" max="14578" width="8.88671875" style="8"/>
    <col min="14579" max="14579" width="7.109375" style="8" customWidth="1"/>
    <col min="14580" max="14580" width="33" style="8" customWidth="1"/>
    <col min="14581" max="14581" width="13.109375" style="8" customWidth="1"/>
    <col min="14582" max="14582" width="16.33203125" style="8" customWidth="1"/>
    <col min="14583" max="14586" width="0" style="8" hidden="1" customWidth="1"/>
    <col min="14587" max="14587" width="13.6640625" style="8" customWidth="1"/>
    <col min="14588" max="14588" width="8.88671875" style="8"/>
    <col min="14589" max="14589" width="11" style="8" customWidth="1"/>
    <col min="14590" max="14834" width="8.88671875" style="8"/>
    <col min="14835" max="14835" width="7.109375" style="8" customWidth="1"/>
    <col min="14836" max="14836" width="33" style="8" customWidth="1"/>
    <col min="14837" max="14837" width="13.109375" style="8" customWidth="1"/>
    <col min="14838" max="14838" width="16.33203125" style="8" customWidth="1"/>
    <col min="14839" max="14842" width="0" style="8" hidden="1" customWidth="1"/>
    <col min="14843" max="14843" width="13.6640625" style="8" customWidth="1"/>
    <col min="14844" max="14844" width="8.88671875" style="8"/>
    <col min="14845" max="14845" width="11" style="8" customWidth="1"/>
    <col min="14846" max="15090" width="8.88671875" style="8"/>
    <col min="15091" max="15091" width="7.109375" style="8" customWidth="1"/>
    <col min="15092" max="15092" width="33" style="8" customWidth="1"/>
    <col min="15093" max="15093" width="13.109375" style="8" customWidth="1"/>
    <col min="15094" max="15094" width="16.33203125" style="8" customWidth="1"/>
    <col min="15095" max="15098" width="0" style="8" hidden="1" customWidth="1"/>
    <col min="15099" max="15099" width="13.6640625" style="8" customWidth="1"/>
    <col min="15100" max="15100" width="8.88671875" style="8"/>
    <col min="15101" max="15101" width="11" style="8" customWidth="1"/>
    <col min="15102" max="15346" width="8.88671875" style="8"/>
    <col min="15347" max="15347" width="7.109375" style="8" customWidth="1"/>
    <col min="15348" max="15348" width="33" style="8" customWidth="1"/>
    <col min="15349" max="15349" width="13.109375" style="8" customWidth="1"/>
    <col min="15350" max="15350" width="16.33203125" style="8" customWidth="1"/>
    <col min="15351" max="15354" width="0" style="8" hidden="1" customWidth="1"/>
    <col min="15355" max="15355" width="13.6640625" style="8" customWidth="1"/>
    <col min="15356" max="15356" width="8.88671875" style="8"/>
    <col min="15357" max="15357" width="11" style="8" customWidth="1"/>
    <col min="15358" max="15602" width="8.88671875" style="8"/>
    <col min="15603" max="15603" width="7.109375" style="8" customWidth="1"/>
    <col min="15604" max="15604" width="33" style="8" customWidth="1"/>
    <col min="15605" max="15605" width="13.109375" style="8" customWidth="1"/>
    <col min="15606" max="15606" width="16.33203125" style="8" customWidth="1"/>
    <col min="15607" max="15610" width="0" style="8" hidden="1" customWidth="1"/>
    <col min="15611" max="15611" width="13.6640625" style="8" customWidth="1"/>
    <col min="15612" max="15612" width="8.88671875" style="8"/>
    <col min="15613" max="15613" width="11" style="8" customWidth="1"/>
    <col min="15614" max="15858" width="8.88671875" style="8"/>
    <col min="15859" max="15859" width="7.109375" style="8" customWidth="1"/>
    <col min="15860" max="15860" width="33" style="8" customWidth="1"/>
    <col min="15861" max="15861" width="13.109375" style="8" customWidth="1"/>
    <col min="15862" max="15862" width="16.33203125" style="8" customWidth="1"/>
    <col min="15863" max="15866" width="0" style="8" hidden="1" customWidth="1"/>
    <col min="15867" max="15867" width="13.6640625" style="8" customWidth="1"/>
    <col min="15868" max="15868" width="8.88671875" style="8"/>
    <col min="15869" max="15869" width="11" style="8" customWidth="1"/>
    <col min="15870" max="16114" width="8.88671875" style="8"/>
    <col min="16115" max="16115" width="7.109375" style="8" customWidth="1"/>
    <col min="16116" max="16116" width="33" style="8" customWidth="1"/>
    <col min="16117" max="16117" width="13.109375" style="8" customWidth="1"/>
    <col min="16118" max="16118" width="16.33203125" style="8" customWidth="1"/>
    <col min="16119" max="16122" width="0" style="8" hidden="1" customWidth="1"/>
    <col min="16123" max="16123" width="13.6640625" style="8" customWidth="1"/>
    <col min="16124" max="16124" width="8.88671875" style="8"/>
    <col min="16125" max="16125" width="11" style="8" customWidth="1"/>
    <col min="16126" max="16384" width="8.88671875" style="8"/>
  </cols>
  <sheetData>
    <row r="1" spans="1:7">
      <c r="C1" s="7" t="s">
        <v>761</v>
      </c>
    </row>
    <row r="2" spans="1:7">
      <c r="C2" s="7" t="s">
        <v>783</v>
      </c>
    </row>
    <row r="3" spans="1:7">
      <c r="C3" s="7" t="s">
        <v>614</v>
      </c>
    </row>
    <row r="5" spans="1:7" s="14" customFormat="1" ht="14.4">
      <c r="A5" s="299" t="s">
        <v>762</v>
      </c>
      <c r="B5" s="299"/>
      <c r="C5" s="299"/>
      <c r="D5" s="145"/>
      <c r="F5"/>
      <c r="G5" s="8"/>
    </row>
    <row r="6" spans="1:7" s="14" customFormat="1">
      <c r="A6" s="324" t="s">
        <v>763</v>
      </c>
      <c r="B6" s="324"/>
      <c r="C6" s="324"/>
      <c r="D6" s="145"/>
      <c r="F6" s="8"/>
    </row>
    <row r="7" spans="1:7" s="14" customFormat="1">
      <c r="A7" s="299" t="s">
        <v>764</v>
      </c>
      <c r="B7" s="299"/>
      <c r="C7" s="299"/>
      <c r="D7" s="145"/>
      <c r="F7" s="8"/>
      <c r="G7" s="8"/>
    </row>
    <row r="8" spans="1:7" s="14" customFormat="1">
      <c r="A8" s="299" t="s">
        <v>765</v>
      </c>
      <c r="B8" s="299"/>
      <c r="C8" s="299"/>
      <c r="D8" s="5"/>
      <c r="F8" s="8"/>
      <c r="G8" s="8"/>
    </row>
    <row r="9" spans="1:7" s="14" customFormat="1">
      <c r="F9" s="8"/>
      <c r="G9" s="8"/>
    </row>
    <row r="10" spans="1:7" s="94" customFormat="1" ht="64.2" customHeight="1">
      <c r="A10" s="201" t="s">
        <v>3</v>
      </c>
      <c r="B10" s="77" t="s">
        <v>623</v>
      </c>
      <c r="C10" s="16" t="s">
        <v>785</v>
      </c>
      <c r="F10" s="8"/>
      <c r="G10" s="8"/>
    </row>
    <row r="11" spans="1:7" s="94" customFormat="1">
      <c r="A11" s="17">
        <v>1</v>
      </c>
      <c r="B11" s="17">
        <v>2</v>
      </c>
      <c r="C11" s="17">
        <v>3</v>
      </c>
      <c r="F11" s="8"/>
      <c r="G11" s="8"/>
    </row>
    <row r="12" spans="1:7" s="14" customFormat="1">
      <c r="A12" s="202" t="s">
        <v>4</v>
      </c>
      <c r="B12" s="203"/>
      <c r="C12" s="80">
        <f>SUM(C13:C14)</f>
        <v>813537</v>
      </c>
      <c r="F12" s="8"/>
      <c r="G12" s="8"/>
    </row>
    <row r="13" spans="1:7" s="14" customFormat="1" ht="16.95" customHeight="1">
      <c r="A13" s="96">
        <v>1</v>
      </c>
      <c r="B13" s="221" t="s">
        <v>629</v>
      </c>
      <c r="C13" s="222">
        <v>145683</v>
      </c>
      <c r="F13" s="8"/>
      <c r="G13" s="8"/>
    </row>
    <row r="14" spans="1:7" s="14" customFormat="1" ht="15" customHeight="1">
      <c r="A14" s="105">
        <v>2</v>
      </c>
      <c r="B14" s="223" t="s">
        <v>766</v>
      </c>
      <c r="C14" s="224">
        <v>667854</v>
      </c>
      <c r="F14" s="8"/>
      <c r="G14" s="8"/>
    </row>
    <row r="15" spans="1:7" s="14" customFormat="1" ht="12"/>
    <row r="16" spans="1:7" s="14" customFormat="1" ht="12"/>
    <row r="17" spans="2:3" s="14" customFormat="1">
      <c r="B17" s="143" t="s">
        <v>724</v>
      </c>
      <c r="C17" s="143" t="s">
        <v>719</v>
      </c>
    </row>
    <row r="18" spans="2:3" s="14" customFormat="1" ht="12"/>
    <row r="19" spans="2:3" s="14" customFormat="1" ht="12"/>
    <row r="20" spans="2:3" s="14" customFormat="1" ht="12"/>
    <row r="21" spans="2:3" s="14" customFormat="1" ht="12"/>
    <row r="22" spans="2:3" s="14" customFormat="1" ht="12"/>
    <row r="23" spans="2:3" s="14" customFormat="1" ht="12"/>
    <row r="24" spans="2:3" s="14" customFormat="1" ht="12"/>
    <row r="25" spans="2:3" s="14" customFormat="1" ht="12"/>
    <row r="26" spans="2:3" s="14" customFormat="1" ht="12"/>
    <row r="27" spans="2:3" s="14" customFormat="1" ht="12"/>
    <row r="28" spans="2:3" s="14" customFormat="1" ht="12"/>
    <row r="29" spans="2:3" s="14" customFormat="1" ht="12"/>
    <row r="30" spans="2:3" s="14" customFormat="1" ht="12"/>
    <row r="31" spans="2:3" s="14" customFormat="1" ht="12"/>
    <row r="32" spans="2:3" s="14" customFormat="1" ht="12"/>
    <row r="33" s="14" customFormat="1" ht="12"/>
    <row r="34" s="14" customFormat="1" ht="12"/>
    <row r="35" s="14" customFormat="1" ht="12"/>
    <row r="36" s="14" customFormat="1" ht="12"/>
    <row r="37" s="14" customFormat="1" ht="12"/>
    <row r="38" s="14" customFormat="1" ht="12"/>
    <row r="39" s="14" customFormat="1" ht="12"/>
    <row r="40" s="14" customFormat="1" ht="12"/>
    <row r="41" s="14" customFormat="1" ht="12"/>
    <row r="42" s="14" customFormat="1" ht="12"/>
    <row r="43" s="14" customFormat="1" ht="12"/>
    <row r="44" s="14" customFormat="1" ht="12"/>
    <row r="45" s="14" customFormat="1" ht="12"/>
    <row r="46" s="14" customFormat="1" ht="12"/>
    <row r="47" s="14" customFormat="1" ht="12"/>
    <row r="48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</sheetData>
  <mergeCells count="4">
    <mergeCell ref="A5:C5"/>
    <mergeCell ref="A6:C6"/>
    <mergeCell ref="A7:C7"/>
    <mergeCell ref="A8:C8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088-BEAB-4E9F-A2E2-97547EB03A2B}">
  <sheetPr>
    <tabColor rgb="FF92D050"/>
    <pageSetUpPr fitToPage="1"/>
  </sheetPr>
  <dimension ref="A1:N50"/>
  <sheetViews>
    <sheetView topLeftCell="C1" zoomScaleSheetLayoutView="100" workbookViewId="0">
      <pane xSplit="1" ySplit="11" topLeftCell="D12" activePane="bottomRight" state="frozen"/>
      <selection activeCell="F16" sqref="F16"/>
      <selection pane="topRight" activeCell="F16" sqref="F16"/>
      <selection pane="bottomLeft" activeCell="F16" sqref="F16"/>
      <selection pane="bottomRight" activeCell="F16" sqref="F16"/>
    </sheetView>
  </sheetViews>
  <sheetFormatPr defaultColWidth="9.109375" defaultRowHeight="13.2"/>
  <cols>
    <col min="1" max="2" width="0" style="193" hidden="1" customWidth="1"/>
    <col min="3" max="3" width="6.5546875" style="193" customWidth="1"/>
    <col min="4" max="4" width="32.88671875" style="194" bestFit="1" customWidth="1"/>
    <col min="5" max="5" width="14.44140625" style="195" customWidth="1"/>
    <col min="6" max="6" width="15.109375" style="194" customWidth="1"/>
    <col min="7" max="7" width="14.88671875" style="194" customWidth="1"/>
    <col min="8" max="8" width="12" style="196" customWidth="1"/>
    <col min="9" max="9" width="12.5546875" style="194" hidden="1" customWidth="1"/>
    <col min="10" max="11" width="12" style="194" hidden="1" customWidth="1"/>
    <col min="12" max="12" width="17.109375" style="194" customWidth="1"/>
    <col min="13" max="16384" width="9.109375" style="193"/>
  </cols>
  <sheetData>
    <row r="1" spans="1:14" s="10" customFormat="1" ht="14.25" customHeight="1">
      <c r="D1" s="159"/>
      <c r="E1" s="160"/>
      <c r="G1" s="159"/>
      <c r="H1" s="161" t="s">
        <v>729</v>
      </c>
      <c r="J1" s="161"/>
      <c r="L1" s="161"/>
    </row>
    <row r="2" spans="1:14" s="10" customFormat="1" ht="14.25" customHeight="1">
      <c r="D2" s="159"/>
      <c r="E2" s="160"/>
      <c r="G2" s="159"/>
      <c r="H2" s="162" t="s">
        <v>784</v>
      </c>
      <c r="J2" s="162"/>
      <c r="L2" s="162"/>
    </row>
    <row r="3" spans="1:14" s="14" customFormat="1" ht="14.25" customHeight="1">
      <c r="D3" s="163"/>
      <c r="E3" s="164"/>
      <c r="H3" s="162" t="s">
        <v>614</v>
      </c>
      <c r="J3" s="162"/>
      <c r="L3" s="162"/>
    </row>
    <row r="4" spans="1:14" s="165" customFormat="1" ht="14.25" customHeight="1">
      <c r="D4" s="299"/>
      <c r="E4" s="299"/>
      <c r="F4" s="166"/>
      <c r="G4" s="166"/>
      <c r="H4" s="167"/>
      <c r="I4" s="166"/>
      <c r="J4" s="166"/>
      <c r="K4" s="166"/>
      <c r="L4" s="166"/>
    </row>
    <row r="5" spans="1:14" s="165" customFormat="1" ht="13.8">
      <c r="C5" s="323" t="s">
        <v>733</v>
      </c>
      <c r="D5" s="323"/>
      <c r="E5" s="323"/>
      <c r="F5" s="323"/>
      <c r="G5" s="323"/>
      <c r="H5" s="323"/>
      <c r="I5" s="323"/>
      <c r="J5" s="323"/>
      <c r="K5" s="323"/>
      <c r="L5" s="168"/>
    </row>
    <row r="6" spans="1:14" s="165" customFormat="1" ht="13.8">
      <c r="C6" s="299" t="s">
        <v>730</v>
      </c>
      <c r="D6" s="299"/>
      <c r="E6" s="299"/>
      <c r="F6" s="299"/>
      <c r="G6" s="299"/>
      <c r="H6" s="299"/>
      <c r="I6" s="299"/>
      <c r="J6" s="299"/>
      <c r="K6" s="299"/>
      <c r="L6" s="168"/>
    </row>
    <row r="7" spans="1:14" s="165" customFormat="1" ht="14.4" customHeight="1">
      <c r="C7" s="299" t="s">
        <v>731</v>
      </c>
      <c r="D7" s="299"/>
      <c r="E7" s="299"/>
      <c r="F7" s="299"/>
      <c r="G7" s="299"/>
      <c r="H7" s="299"/>
      <c r="I7" s="299"/>
      <c r="J7" s="299"/>
      <c r="K7" s="299"/>
      <c r="L7" s="168"/>
    </row>
    <row r="8" spans="1:14" s="165" customFormat="1" ht="11.4">
      <c r="C8" s="169"/>
      <c r="D8" s="170"/>
      <c r="E8" s="171"/>
      <c r="F8" s="170"/>
      <c r="G8" s="170"/>
      <c r="H8" s="172"/>
      <c r="I8" s="170"/>
      <c r="J8" s="170"/>
      <c r="K8" s="170"/>
      <c r="L8" s="170"/>
    </row>
    <row r="9" spans="1:14" s="175" customFormat="1" ht="67.2">
      <c r="A9" s="173"/>
      <c r="B9" s="173"/>
      <c r="C9" s="78" t="s">
        <v>3</v>
      </c>
      <c r="D9" s="78" t="s">
        <v>623</v>
      </c>
      <c r="E9" s="78" t="s">
        <v>732</v>
      </c>
      <c r="F9" s="12" t="s">
        <v>734</v>
      </c>
      <c r="G9" s="12" t="s">
        <v>735</v>
      </c>
      <c r="H9" s="197" t="s">
        <v>738</v>
      </c>
      <c r="I9" s="78" t="s">
        <v>736</v>
      </c>
      <c r="J9" s="12" t="s">
        <v>737</v>
      </c>
      <c r="K9" s="12" t="s">
        <v>738</v>
      </c>
      <c r="L9" s="174"/>
    </row>
    <row r="10" spans="1:14" s="175" customFormat="1">
      <c r="A10" s="173"/>
      <c r="B10" s="173"/>
      <c r="C10" s="17">
        <v>1</v>
      </c>
      <c r="D10" s="17">
        <v>2</v>
      </c>
      <c r="E10" s="17">
        <v>3</v>
      </c>
      <c r="F10" s="176">
        <v>4</v>
      </c>
      <c r="G10" s="176">
        <v>5</v>
      </c>
      <c r="H10" s="177" t="s">
        <v>666</v>
      </c>
      <c r="I10" s="17">
        <v>7</v>
      </c>
      <c r="J10" s="176">
        <v>8</v>
      </c>
      <c r="K10" s="177" t="s">
        <v>667</v>
      </c>
      <c r="L10" s="174"/>
    </row>
    <row r="11" spans="1:14" s="184" customFormat="1" ht="15.75" customHeight="1">
      <c r="A11" s="178">
        <v>1</v>
      </c>
      <c r="B11" s="179"/>
      <c r="C11" s="182" t="s">
        <v>4</v>
      </c>
      <c r="D11" s="131"/>
      <c r="E11" s="182">
        <f>SUM(E12:E31)</f>
        <v>2010</v>
      </c>
      <c r="F11" s="215">
        <f>SUM(F12:F31)</f>
        <v>295258</v>
      </c>
      <c r="G11" s="215">
        <f>SUM(G12:G31)</f>
        <v>227436</v>
      </c>
      <c r="H11" s="215">
        <f>SUM(H12:H31)</f>
        <v>522694</v>
      </c>
      <c r="I11" s="182"/>
      <c r="J11" s="57"/>
      <c r="K11" s="57"/>
      <c r="L11" s="183"/>
      <c r="M11" s="165"/>
    </row>
    <row r="12" spans="1:14" s="188" customFormat="1">
      <c r="A12" s="185">
        <v>1</v>
      </c>
      <c r="B12" s="14">
        <v>1</v>
      </c>
      <c r="C12" s="23">
        <v>1</v>
      </c>
      <c r="D12" s="133" t="s">
        <v>624</v>
      </c>
      <c r="E12" s="23">
        <v>18</v>
      </c>
      <c r="F12" s="152">
        <v>2615</v>
      </c>
      <c r="G12" s="152">
        <v>0</v>
      </c>
      <c r="H12" s="152">
        <f>F12+G12</f>
        <v>2615</v>
      </c>
      <c r="I12" s="186"/>
      <c r="J12" s="187"/>
      <c r="K12" s="187"/>
      <c r="L12" s="183"/>
      <c r="M12" s="183"/>
      <c r="N12" s="216"/>
    </row>
    <row r="13" spans="1:14" s="165" customFormat="1">
      <c r="A13" s="185">
        <v>2</v>
      </c>
      <c r="B13" s="14"/>
      <c r="C13" s="24">
        <v>2</v>
      </c>
      <c r="D13" s="135" t="s">
        <v>625</v>
      </c>
      <c r="E13" s="24">
        <v>46</v>
      </c>
      <c r="F13" s="125">
        <v>6708</v>
      </c>
      <c r="G13" s="125">
        <v>0</v>
      </c>
      <c r="H13" s="125">
        <f t="shared" ref="H13:H30" si="0">F13+G13</f>
        <v>6708</v>
      </c>
      <c r="I13" s="189"/>
      <c r="J13" s="190"/>
      <c r="K13" s="190"/>
      <c r="L13" s="183"/>
      <c r="M13" s="183"/>
      <c r="N13" s="216"/>
    </row>
    <row r="14" spans="1:14" s="165" customFormat="1" ht="13.8">
      <c r="A14" s="191">
        <v>3</v>
      </c>
      <c r="B14" s="143"/>
      <c r="C14" s="24">
        <v>3</v>
      </c>
      <c r="D14" s="135" t="s">
        <v>626</v>
      </c>
      <c r="E14" s="24">
        <v>91</v>
      </c>
      <c r="F14" s="125">
        <v>13315</v>
      </c>
      <c r="G14" s="125">
        <v>0</v>
      </c>
      <c r="H14" s="125">
        <f t="shared" si="0"/>
        <v>13315</v>
      </c>
      <c r="I14" s="189"/>
      <c r="J14" s="190"/>
      <c r="K14" s="190"/>
      <c r="L14" s="183"/>
      <c r="M14" s="183"/>
      <c r="N14" s="216"/>
    </row>
    <row r="15" spans="1:14" s="165" customFormat="1">
      <c r="A15" s="185">
        <v>4</v>
      </c>
      <c r="B15" s="14"/>
      <c r="C15" s="24">
        <v>4</v>
      </c>
      <c r="D15" s="135" t="s">
        <v>627</v>
      </c>
      <c r="E15" s="24">
        <v>46</v>
      </c>
      <c r="F15" s="125">
        <v>6708</v>
      </c>
      <c r="G15" s="125">
        <v>0</v>
      </c>
      <c r="H15" s="125">
        <f t="shared" si="0"/>
        <v>6708</v>
      </c>
      <c r="I15" s="189"/>
      <c r="J15" s="190"/>
      <c r="K15" s="190"/>
      <c r="L15" s="183"/>
      <c r="M15" s="183"/>
      <c r="N15" s="216"/>
    </row>
    <row r="16" spans="1:14" s="165" customFormat="1">
      <c r="A16" s="185">
        <v>5</v>
      </c>
      <c r="B16" s="14"/>
      <c r="C16" s="24">
        <v>5</v>
      </c>
      <c r="D16" s="135" t="s">
        <v>628</v>
      </c>
      <c r="E16" s="24">
        <v>83</v>
      </c>
      <c r="F16" s="125">
        <v>12109</v>
      </c>
      <c r="G16" s="125">
        <v>0</v>
      </c>
      <c r="H16" s="125">
        <f t="shared" si="0"/>
        <v>12109</v>
      </c>
      <c r="I16" s="189"/>
      <c r="J16" s="190"/>
      <c r="K16" s="190"/>
      <c r="L16" s="183"/>
      <c r="M16" s="183"/>
      <c r="N16" s="216"/>
    </row>
    <row r="17" spans="1:14" s="165" customFormat="1" ht="13.8">
      <c r="A17" s="191">
        <v>6</v>
      </c>
      <c r="B17" s="143">
        <v>1</v>
      </c>
      <c r="C17" s="24">
        <v>6</v>
      </c>
      <c r="D17" s="135" t="s">
        <v>630</v>
      </c>
      <c r="E17" s="24">
        <v>160</v>
      </c>
      <c r="F17" s="125">
        <v>23339</v>
      </c>
      <c r="G17" s="125">
        <v>0</v>
      </c>
      <c r="H17" s="125">
        <f t="shared" si="0"/>
        <v>23339</v>
      </c>
      <c r="I17" s="186"/>
      <c r="J17" s="187"/>
      <c r="K17" s="187"/>
      <c r="L17" s="183"/>
      <c r="M17" s="183"/>
      <c r="N17" s="216"/>
    </row>
    <row r="18" spans="1:14" s="165" customFormat="1">
      <c r="A18" s="185">
        <v>7</v>
      </c>
      <c r="B18" s="14"/>
      <c r="C18" s="24">
        <v>7</v>
      </c>
      <c r="D18" s="135" t="s">
        <v>633</v>
      </c>
      <c r="E18" s="24">
        <v>95</v>
      </c>
      <c r="F18" s="125">
        <v>13883</v>
      </c>
      <c r="G18" s="125">
        <v>0</v>
      </c>
      <c r="H18" s="125">
        <f t="shared" si="0"/>
        <v>13883</v>
      </c>
      <c r="I18" s="189"/>
      <c r="J18" s="190"/>
      <c r="K18" s="190"/>
      <c r="L18" s="183"/>
      <c r="M18" s="183"/>
      <c r="N18" s="216"/>
    </row>
    <row r="19" spans="1:14" s="165" customFormat="1">
      <c r="A19" s="185">
        <v>8</v>
      </c>
      <c r="B19" s="14"/>
      <c r="C19" s="24">
        <v>8</v>
      </c>
      <c r="D19" s="135" t="s">
        <v>634</v>
      </c>
      <c r="E19" s="24">
        <v>91</v>
      </c>
      <c r="F19" s="125">
        <v>13230</v>
      </c>
      <c r="G19" s="125">
        <v>0</v>
      </c>
      <c r="H19" s="125">
        <f t="shared" si="0"/>
        <v>13230</v>
      </c>
      <c r="I19" s="189"/>
      <c r="J19" s="190"/>
      <c r="K19" s="190"/>
      <c r="L19" s="183"/>
      <c r="M19" s="183"/>
      <c r="N19" s="216"/>
    </row>
    <row r="20" spans="1:14" s="165" customFormat="1" ht="13.8">
      <c r="A20" s="191">
        <v>9</v>
      </c>
      <c r="B20" s="143"/>
      <c r="C20" s="24">
        <v>9</v>
      </c>
      <c r="D20" s="135" t="s">
        <v>635</v>
      </c>
      <c r="E20" s="24">
        <v>64</v>
      </c>
      <c r="F20" s="125">
        <v>9339</v>
      </c>
      <c r="G20" s="125">
        <v>0</v>
      </c>
      <c r="H20" s="125">
        <f t="shared" si="0"/>
        <v>9339</v>
      </c>
      <c r="I20" s="189"/>
      <c r="J20" s="190"/>
      <c r="K20" s="190"/>
      <c r="L20" s="183"/>
      <c r="M20" s="183"/>
      <c r="N20" s="216"/>
    </row>
    <row r="21" spans="1:14" s="165" customFormat="1">
      <c r="A21" s="185">
        <v>10</v>
      </c>
      <c r="B21" s="14"/>
      <c r="C21" s="24">
        <v>10</v>
      </c>
      <c r="D21" s="135" t="s">
        <v>636</v>
      </c>
      <c r="E21" s="24">
        <v>78</v>
      </c>
      <c r="F21" s="125">
        <v>11362</v>
      </c>
      <c r="G21" s="125">
        <v>0</v>
      </c>
      <c r="H21" s="125">
        <f t="shared" si="0"/>
        <v>11362</v>
      </c>
      <c r="I21" s="189"/>
      <c r="J21" s="190"/>
      <c r="K21" s="190"/>
      <c r="L21" s="183"/>
      <c r="M21" s="183"/>
      <c r="N21" s="216"/>
    </row>
    <row r="22" spans="1:14" s="165" customFormat="1">
      <c r="A22" s="185">
        <v>11</v>
      </c>
      <c r="B22" s="14">
        <v>1</v>
      </c>
      <c r="C22" s="24">
        <v>11</v>
      </c>
      <c r="D22" s="135" t="s">
        <v>637</v>
      </c>
      <c r="E22" s="24">
        <v>46</v>
      </c>
      <c r="F22" s="125">
        <v>6731</v>
      </c>
      <c r="G22" s="125">
        <v>0</v>
      </c>
      <c r="H22" s="125">
        <f t="shared" si="0"/>
        <v>6731</v>
      </c>
      <c r="I22" s="186"/>
      <c r="J22" s="187"/>
      <c r="K22" s="187"/>
      <c r="L22" s="183"/>
      <c r="M22" s="183"/>
      <c r="N22" s="216"/>
    </row>
    <row r="23" spans="1:14" s="165" customFormat="1" ht="13.8">
      <c r="A23" s="191">
        <v>12</v>
      </c>
      <c r="B23" s="143"/>
      <c r="C23" s="24">
        <v>12</v>
      </c>
      <c r="D23" s="135" t="s">
        <v>638</v>
      </c>
      <c r="E23" s="24">
        <v>74</v>
      </c>
      <c r="F23" s="125">
        <v>10809</v>
      </c>
      <c r="G23" s="125">
        <v>0</v>
      </c>
      <c r="H23" s="125">
        <f t="shared" si="0"/>
        <v>10809</v>
      </c>
      <c r="I23" s="189"/>
      <c r="J23" s="190"/>
      <c r="K23" s="190"/>
      <c r="L23" s="183"/>
      <c r="M23" s="183"/>
      <c r="N23" s="216"/>
    </row>
    <row r="24" spans="1:14" s="165" customFormat="1">
      <c r="A24" s="185">
        <v>13</v>
      </c>
      <c r="B24" s="14"/>
      <c r="C24" s="24">
        <v>13</v>
      </c>
      <c r="D24" s="135" t="s">
        <v>681</v>
      </c>
      <c r="E24" s="24">
        <v>320</v>
      </c>
      <c r="F24" s="125">
        <v>46716</v>
      </c>
      <c r="G24" s="125">
        <v>0</v>
      </c>
      <c r="H24" s="125">
        <f t="shared" si="0"/>
        <v>46716</v>
      </c>
      <c r="I24" s="189"/>
      <c r="J24" s="190"/>
      <c r="K24" s="190"/>
      <c r="L24" s="183"/>
      <c r="M24" s="183"/>
      <c r="N24" s="216"/>
    </row>
    <row r="25" spans="1:14" s="165" customFormat="1">
      <c r="A25" s="185">
        <v>14</v>
      </c>
      <c r="B25" s="14"/>
      <c r="C25" s="24">
        <v>14</v>
      </c>
      <c r="D25" s="135" t="s">
        <v>683</v>
      </c>
      <c r="E25" s="24">
        <v>158</v>
      </c>
      <c r="F25" s="125">
        <v>23051</v>
      </c>
      <c r="G25" s="125">
        <v>0</v>
      </c>
      <c r="H25" s="125">
        <f t="shared" si="0"/>
        <v>23051</v>
      </c>
      <c r="I25" s="189"/>
      <c r="J25" s="190"/>
      <c r="K25" s="190"/>
      <c r="L25" s="183"/>
      <c r="M25" s="183"/>
      <c r="N25" s="216"/>
    </row>
    <row r="26" spans="1:14" s="165" customFormat="1" ht="13.8">
      <c r="A26" s="191">
        <v>15</v>
      </c>
      <c r="B26" s="143"/>
      <c r="C26" s="24">
        <v>15</v>
      </c>
      <c r="D26" s="135" t="s">
        <v>685</v>
      </c>
      <c r="E26" s="24">
        <v>154</v>
      </c>
      <c r="F26" s="125">
        <v>22498</v>
      </c>
      <c r="G26" s="125">
        <v>0</v>
      </c>
      <c r="H26" s="125">
        <f t="shared" si="0"/>
        <v>22498</v>
      </c>
      <c r="I26" s="189"/>
      <c r="J26" s="190"/>
      <c r="K26" s="190"/>
      <c r="L26" s="183"/>
      <c r="M26" s="183"/>
      <c r="N26" s="216"/>
    </row>
    <row r="27" spans="1:14" s="165" customFormat="1">
      <c r="A27" s="185">
        <v>16</v>
      </c>
      <c r="B27" s="14">
        <v>1</v>
      </c>
      <c r="C27" s="24">
        <v>16</v>
      </c>
      <c r="D27" s="135" t="s">
        <v>648</v>
      </c>
      <c r="E27" s="24">
        <v>277</v>
      </c>
      <c r="F27" s="125">
        <v>40397</v>
      </c>
      <c r="G27" s="125">
        <v>0</v>
      </c>
      <c r="H27" s="125">
        <f t="shared" si="0"/>
        <v>40397</v>
      </c>
      <c r="I27" s="186"/>
      <c r="J27" s="187"/>
      <c r="K27" s="187"/>
      <c r="L27" s="183"/>
      <c r="M27" s="183"/>
      <c r="N27" s="216"/>
    </row>
    <row r="28" spans="1:14" s="165" customFormat="1">
      <c r="A28" s="185">
        <v>17</v>
      </c>
      <c r="B28" s="14"/>
      <c r="C28" s="24">
        <v>17</v>
      </c>
      <c r="D28" s="135" t="s">
        <v>649</v>
      </c>
      <c r="E28" s="24">
        <v>60</v>
      </c>
      <c r="F28" s="125">
        <v>8793</v>
      </c>
      <c r="G28" s="125">
        <v>0</v>
      </c>
      <c r="H28" s="125">
        <f t="shared" si="0"/>
        <v>8793</v>
      </c>
      <c r="I28" s="189"/>
      <c r="J28" s="190"/>
      <c r="K28" s="190"/>
      <c r="L28" s="183"/>
      <c r="M28" s="183"/>
      <c r="N28" s="216"/>
    </row>
    <row r="29" spans="1:14" s="165" customFormat="1" ht="13.8">
      <c r="A29" s="191">
        <v>18</v>
      </c>
      <c r="B29" s="143"/>
      <c r="C29" s="24">
        <v>18</v>
      </c>
      <c r="D29" s="135" t="s">
        <v>650</v>
      </c>
      <c r="E29" s="24">
        <v>37</v>
      </c>
      <c r="F29" s="125">
        <v>5416</v>
      </c>
      <c r="G29" s="125">
        <v>0</v>
      </c>
      <c r="H29" s="125">
        <f t="shared" si="0"/>
        <v>5416</v>
      </c>
      <c r="I29" s="189"/>
      <c r="J29" s="190"/>
      <c r="K29" s="190"/>
      <c r="L29" s="183"/>
      <c r="M29" s="183"/>
      <c r="N29" s="216"/>
    </row>
    <row r="30" spans="1:14" s="165" customFormat="1">
      <c r="A30" s="185">
        <v>19</v>
      </c>
      <c r="B30" s="14"/>
      <c r="C30" s="24">
        <v>19</v>
      </c>
      <c r="D30" s="135" t="s">
        <v>651</v>
      </c>
      <c r="E30" s="24">
        <v>99</v>
      </c>
      <c r="F30" s="125">
        <v>14444</v>
      </c>
      <c r="G30" s="125">
        <v>0</v>
      </c>
      <c r="H30" s="125">
        <f t="shared" si="0"/>
        <v>14444</v>
      </c>
      <c r="I30" s="189"/>
      <c r="J30" s="190"/>
      <c r="K30" s="190"/>
      <c r="L30" s="183"/>
      <c r="M30" s="183"/>
      <c r="N30" s="216"/>
    </row>
    <row r="31" spans="1:14" s="165" customFormat="1">
      <c r="C31" s="63">
        <v>20</v>
      </c>
      <c r="D31" s="141" t="s">
        <v>690</v>
      </c>
      <c r="E31" s="63">
        <v>13</v>
      </c>
      <c r="F31" s="128">
        <v>3795</v>
      </c>
      <c r="G31" s="128">
        <v>227436</v>
      </c>
      <c r="H31" s="128">
        <f t="shared" ref="H31" si="1">F31+G31</f>
        <v>231231</v>
      </c>
      <c r="I31" s="192"/>
      <c r="J31" s="187"/>
      <c r="K31" s="187"/>
      <c r="L31" s="166"/>
      <c r="M31" s="183"/>
    </row>
    <row r="32" spans="1:14">
      <c r="E32" s="194"/>
      <c r="K32" s="193"/>
    </row>
    <row r="33" spans="4:11">
      <c r="E33" s="194"/>
      <c r="K33" s="193"/>
    </row>
    <row r="34" spans="4:11" ht="13.8">
      <c r="D34" s="143" t="s">
        <v>724</v>
      </c>
      <c r="E34" s="143" t="s">
        <v>719</v>
      </c>
      <c r="K34" s="193"/>
    </row>
    <row r="35" spans="4:11">
      <c r="E35" s="194"/>
      <c r="K35" s="193"/>
    </row>
    <row r="36" spans="4:11">
      <c r="E36" s="194"/>
    </row>
    <row r="37" spans="4:11">
      <c r="E37" s="194"/>
    </row>
    <row r="38" spans="4:11">
      <c r="E38" s="194"/>
    </row>
    <row r="39" spans="4:11">
      <c r="E39" s="194"/>
    </row>
    <row r="40" spans="4:11">
      <c r="E40" s="194"/>
    </row>
    <row r="41" spans="4:11">
      <c r="E41" s="194"/>
    </row>
    <row r="42" spans="4:11">
      <c r="E42" s="194"/>
    </row>
    <row r="43" spans="4:11">
      <c r="E43" s="194"/>
    </row>
    <row r="44" spans="4:11">
      <c r="E44" s="194"/>
    </row>
    <row r="45" spans="4:11">
      <c r="E45" s="194"/>
    </row>
    <row r="46" spans="4:11">
      <c r="E46" s="194"/>
    </row>
    <row r="47" spans="4:11">
      <c r="E47" s="194"/>
    </row>
    <row r="48" spans="4:11">
      <c r="E48" s="194"/>
    </row>
    <row r="49" spans="5:5">
      <c r="E49" s="194"/>
    </row>
    <row r="50" spans="5:5">
      <c r="E50" s="194"/>
    </row>
  </sheetData>
  <mergeCells count="4">
    <mergeCell ref="D4:E4"/>
    <mergeCell ref="C5:K5"/>
    <mergeCell ref="C6:K6"/>
    <mergeCell ref="C7:K7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2156-0759-4571-82D5-4D5F09DFD9E9}">
  <sheetPr>
    <tabColor rgb="FF92D050"/>
    <pageSetUpPr fitToPage="1"/>
  </sheetPr>
  <dimension ref="A1:I118"/>
  <sheetViews>
    <sheetView view="pageBreakPreview" zoomScaleNormal="100" zoomScaleSheetLayoutView="100" workbookViewId="0">
      <pane ySplit="8" topLeftCell="A24" activePane="bottomLeft" state="frozen"/>
      <selection activeCell="F16" sqref="F16"/>
      <selection pane="bottomLeft" activeCell="F16" sqref="F16"/>
    </sheetView>
  </sheetViews>
  <sheetFormatPr defaultRowHeight="13.8" outlineLevelCol="1"/>
  <cols>
    <col min="1" max="1" width="7" style="10" customWidth="1"/>
    <col min="2" max="2" width="45.6640625" style="8" customWidth="1"/>
    <col min="3" max="3" width="14.109375" style="8" customWidth="1"/>
    <col min="4" max="6" width="13.44140625" style="8" hidden="1" customWidth="1" outlineLevel="1"/>
    <col min="7" max="7" width="16.33203125" style="8" customWidth="1" collapsed="1"/>
    <col min="8" max="8" width="16.33203125" style="8" customWidth="1"/>
    <col min="9" max="9" width="15.5546875" style="8" customWidth="1"/>
    <col min="10" max="222" width="8.88671875" style="8"/>
    <col min="223" max="223" width="7" style="8" customWidth="1"/>
    <col min="224" max="224" width="45.109375" style="8" customWidth="1"/>
    <col min="225" max="225" width="14.109375" style="8" customWidth="1"/>
    <col min="226" max="226" width="18.44140625" style="8" customWidth="1"/>
    <col min="227" max="229" width="0" style="8" hidden="1" customWidth="1"/>
    <col min="230" max="230" width="15.109375" style="8" customWidth="1"/>
    <col min="231" max="231" width="15.6640625" style="8" customWidth="1"/>
    <col min="232" max="232" width="12.5546875" style="8" customWidth="1"/>
    <col min="233" max="233" width="13.44140625" style="8" customWidth="1"/>
    <col min="234" max="478" width="8.88671875" style="8"/>
    <col min="479" max="479" width="7" style="8" customWidth="1"/>
    <col min="480" max="480" width="45.109375" style="8" customWidth="1"/>
    <col min="481" max="481" width="14.109375" style="8" customWidth="1"/>
    <col min="482" max="482" width="18.44140625" style="8" customWidth="1"/>
    <col min="483" max="485" width="0" style="8" hidden="1" customWidth="1"/>
    <col min="486" max="486" width="15.109375" style="8" customWidth="1"/>
    <col min="487" max="487" width="15.6640625" style="8" customWidth="1"/>
    <col min="488" max="488" width="12.5546875" style="8" customWidth="1"/>
    <col min="489" max="489" width="13.44140625" style="8" customWidth="1"/>
    <col min="490" max="734" width="8.88671875" style="8"/>
    <col min="735" max="735" width="7" style="8" customWidth="1"/>
    <col min="736" max="736" width="45.109375" style="8" customWidth="1"/>
    <col min="737" max="737" width="14.109375" style="8" customWidth="1"/>
    <col min="738" max="738" width="18.44140625" style="8" customWidth="1"/>
    <col min="739" max="741" width="0" style="8" hidden="1" customWidth="1"/>
    <col min="742" max="742" width="15.109375" style="8" customWidth="1"/>
    <col min="743" max="743" width="15.6640625" style="8" customWidth="1"/>
    <col min="744" max="744" width="12.5546875" style="8" customWidth="1"/>
    <col min="745" max="745" width="13.44140625" style="8" customWidth="1"/>
    <col min="746" max="990" width="8.88671875" style="8"/>
    <col min="991" max="991" width="7" style="8" customWidth="1"/>
    <col min="992" max="992" width="45.109375" style="8" customWidth="1"/>
    <col min="993" max="993" width="14.109375" style="8" customWidth="1"/>
    <col min="994" max="994" width="18.44140625" style="8" customWidth="1"/>
    <col min="995" max="997" width="0" style="8" hidden="1" customWidth="1"/>
    <col min="998" max="998" width="15.109375" style="8" customWidth="1"/>
    <col min="999" max="999" width="15.6640625" style="8" customWidth="1"/>
    <col min="1000" max="1000" width="12.5546875" style="8" customWidth="1"/>
    <col min="1001" max="1001" width="13.44140625" style="8" customWidth="1"/>
    <col min="1002" max="1246" width="8.88671875" style="8"/>
    <col min="1247" max="1247" width="7" style="8" customWidth="1"/>
    <col min="1248" max="1248" width="45.109375" style="8" customWidth="1"/>
    <col min="1249" max="1249" width="14.109375" style="8" customWidth="1"/>
    <col min="1250" max="1250" width="18.44140625" style="8" customWidth="1"/>
    <col min="1251" max="1253" width="0" style="8" hidden="1" customWidth="1"/>
    <col min="1254" max="1254" width="15.109375" style="8" customWidth="1"/>
    <col min="1255" max="1255" width="15.6640625" style="8" customWidth="1"/>
    <col min="1256" max="1256" width="12.5546875" style="8" customWidth="1"/>
    <col min="1257" max="1257" width="13.44140625" style="8" customWidth="1"/>
    <col min="1258" max="1502" width="8.88671875" style="8"/>
    <col min="1503" max="1503" width="7" style="8" customWidth="1"/>
    <col min="1504" max="1504" width="45.109375" style="8" customWidth="1"/>
    <col min="1505" max="1505" width="14.109375" style="8" customWidth="1"/>
    <col min="1506" max="1506" width="18.44140625" style="8" customWidth="1"/>
    <col min="1507" max="1509" width="0" style="8" hidden="1" customWidth="1"/>
    <col min="1510" max="1510" width="15.109375" style="8" customWidth="1"/>
    <col min="1511" max="1511" width="15.6640625" style="8" customWidth="1"/>
    <col min="1512" max="1512" width="12.5546875" style="8" customWidth="1"/>
    <col min="1513" max="1513" width="13.44140625" style="8" customWidth="1"/>
    <col min="1514" max="1758" width="8.88671875" style="8"/>
    <col min="1759" max="1759" width="7" style="8" customWidth="1"/>
    <col min="1760" max="1760" width="45.109375" style="8" customWidth="1"/>
    <col min="1761" max="1761" width="14.109375" style="8" customWidth="1"/>
    <col min="1762" max="1762" width="18.44140625" style="8" customWidth="1"/>
    <col min="1763" max="1765" width="0" style="8" hidden="1" customWidth="1"/>
    <col min="1766" max="1766" width="15.109375" style="8" customWidth="1"/>
    <col min="1767" max="1767" width="15.6640625" style="8" customWidth="1"/>
    <col min="1768" max="1768" width="12.5546875" style="8" customWidth="1"/>
    <col min="1769" max="1769" width="13.44140625" style="8" customWidth="1"/>
    <col min="1770" max="2014" width="8.88671875" style="8"/>
    <col min="2015" max="2015" width="7" style="8" customWidth="1"/>
    <col min="2016" max="2016" width="45.109375" style="8" customWidth="1"/>
    <col min="2017" max="2017" width="14.109375" style="8" customWidth="1"/>
    <col min="2018" max="2018" width="18.44140625" style="8" customWidth="1"/>
    <col min="2019" max="2021" width="0" style="8" hidden="1" customWidth="1"/>
    <col min="2022" max="2022" width="15.109375" style="8" customWidth="1"/>
    <col min="2023" max="2023" width="15.6640625" style="8" customWidth="1"/>
    <col min="2024" max="2024" width="12.5546875" style="8" customWidth="1"/>
    <col min="2025" max="2025" width="13.44140625" style="8" customWidth="1"/>
    <col min="2026" max="2270" width="8.88671875" style="8"/>
    <col min="2271" max="2271" width="7" style="8" customWidth="1"/>
    <col min="2272" max="2272" width="45.109375" style="8" customWidth="1"/>
    <col min="2273" max="2273" width="14.109375" style="8" customWidth="1"/>
    <col min="2274" max="2274" width="18.44140625" style="8" customWidth="1"/>
    <col min="2275" max="2277" width="0" style="8" hidden="1" customWidth="1"/>
    <col min="2278" max="2278" width="15.109375" style="8" customWidth="1"/>
    <col min="2279" max="2279" width="15.6640625" style="8" customWidth="1"/>
    <col min="2280" max="2280" width="12.5546875" style="8" customWidth="1"/>
    <col min="2281" max="2281" width="13.44140625" style="8" customWidth="1"/>
    <col min="2282" max="2526" width="8.88671875" style="8"/>
    <col min="2527" max="2527" width="7" style="8" customWidth="1"/>
    <col min="2528" max="2528" width="45.109375" style="8" customWidth="1"/>
    <col min="2529" max="2529" width="14.109375" style="8" customWidth="1"/>
    <col min="2530" max="2530" width="18.44140625" style="8" customWidth="1"/>
    <col min="2531" max="2533" width="0" style="8" hidden="1" customWidth="1"/>
    <col min="2534" max="2534" width="15.109375" style="8" customWidth="1"/>
    <col min="2535" max="2535" width="15.6640625" style="8" customWidth="1"/>
    <col min="2536" max="2536" width="12.5546875" style="8" customWidth="1"/>
    <col min="2537" max="2537" width="13.44140625" style="8" customWidth="1"/>
    <col min="2538" max="2782" width="8.88671875" style="8"/>
    <col min="2783" max="2783" width="7" style="8" customWidth="1"/>
    <col min="2784" max="2784" width="45.109375" style="8" customWidth="1"/>
    <col min="2785" max="2785" width="14.109375" style="8" customWidth="1"/>
    <col min="2786" max="2786" width="18.44140625" style="8" customWidth="1"/>
    <col min="2787" max="2789" width="0" style="8" hidden="1" customWidth="1"/>
    <col min="2790" max="2790" width="15.109375" style="8" customWidth="1"/>
    <col min="2791" max="2791" width="15.6640625" style="8" customWidth="1"/>
    <col min="2792" max="2792" width="12.5546875" style="8" customWidth="1"/>
    <col min="2793" max="2793" width="13.44140625" style="8" customWidth="1"/>
    <col min="2794" max="3038" width="8.88671875" style="8"/>
    <col min="3039" max="3039" width="7" style="8" customWidth="1"/>
    <col min="3040" max="3040" width="45.109375" style="8" customWidth="1"/>
    <col min="3041" max="3041" width="14.109375" style="8" customWidth="1"/>
    <col min="3042" max="3042" width="18.44140625" style="8" customWidth="1"/>
    <col min="3043" max="3045" width="0" style="8" hidden="1" customWidth="1"/>
    <col min="3046" max="3046" width="15.109375" style="8" customWidth="1"/>
    <col min="3047" max="3047" width="15.6640625" style="8" customWidth="1"/>
    <col min="3048" max="3048" width="12.5546875" style="8" customWidth="1"/>
    <col min="3049" max="3049" width="13.44140625" style="8" customWidth="1"/>
    <col min="3050" max="3294" width="8.88671875" style="8"/>
    <col min="3295" max="3295" width="7" style="8" customWidth="1"/>
    <col min="3296" max="3296" width="45.109375" style="8" customWidth="1"/>
    <col min="3297" max="3297" width="14.109375" style="8" customWidth="1"/>
    <col min="3298" max="3298" width="18.44140625" style="8" customWidth="1"/>
    <col min="3299" max="3301" width="0" style="8" hidden="1" customWidth="1"/>
    <col min="3302" max="3302" width="15.109375" style="8" customWidth="1"/>
    <col min="3303" max="3303" width="15.6640625" style="8" customWidth="1"/>
    <col min="3304" max="3304" width="12.5546875" style="8" customWidth="1"/>
    <col min="3305" max="3305" width="13.44140625" style="8" customWidth="1"/>
    <col min="3306" max="3550" width="8.88671875" style="8"/>
    <col min="3551" max="3551" width="7" style="8" customWidth="1"/>
    <col min="3552" max="3552" width="45.109375" style="8" customWidth="1"/>
    <col min="3553" max="3553" width="14.109375" style="8" customWidth="1"/>
    <col min="3554" max="3554" width="18.44140625" style="8" customWidth="1"/>
    <col min="3555" max="3557" width="0" style="8" hidden="1" customWidth="1"/>
    <col min="3558" max="3558" width="15.109375" style="8" customWidth="1"/>
    <col min="3559" max="3559" width="15.6640625" style="8" customWidth="1"/>
    <col min="3560" max="3560" width="12.5546875" style="8" customWidth="1"/>
    <col min="3561" max="3561" width="13.44140625" style="8" customWidth="1"/>
    <col min="3562" max="3806" width="8.88671875" style="8"/>
    <col min="3807" max="3807" width="7" style="8" customWidth="1"/>
    <col min="3808" max="3808" width="45.109375" style="8" customWidth="1"/>
    <col min="3809" max="3809" width="14.109375" style="8" customWidth="1"/>
    <col min="3810" max="3810" width="18.44140625" style="8" customWidth="1"/>
    <col min="3811" max="3813" width="0" style="8" hidden="1" customWidth="1"/>
    <col min="3814" max="3814" width="15.109375" style="8" customWidth="1"/>
    <col min="3815" max="3815" width="15.6640625" style="8" customWidth="1"/>
    <col min="3816" max="3816" width="12.5546875" style="8" customWidth="1"/>
    <col min="3817" max="3817" width="13.44140625" style="8" customWidth="1"/>
    <col min="3818" max="4062" width="8.88671875" style="8"/>
    <col min="4063" max="4063" width="7" style="8" customWidth="1"/>
    <col min="4064" max="4064" width="45.109375" style="8" customWidth="1"/>
    <col min="4065" max="4065" width="14.109375" style="8" customWidth="1"/>
    <col min="4066" max="4066" width="18.44140625" style="8" customWidth="1"/>
    <col min="4067" max="4069" width="0" style="8" hidden="1" customWidth="1"/>
    <col min="4070" max="4070" width="15.109375" style="8" customWidth="1"/>
    <col min="4071" max="4071" width="15.6640625" style="8" customWidth="1"/>
    <col min="4072" max="4072" width="12.5546875" style="8" customWidth="1"/>
    <col min="4073" max="4073" width="13.44140625" style="8" customWidth="1"/>
    <col min="4074" max="4318" width="8.88671875" style="8"/>
    <col min="4319" max="4319" width="7" style="8" customWidth="1"/>
    <col min="4320" max="4320" width="45.109375" style="8" customWidth="1"/>
    <col min="4321" max="4321" width="14.109375" style="8" customWidth="1"/>
    <col min="4322" max="4322" width="18.44140625" style="8" customWidth="1"/>
    <col min="4323" max="4325" width="0" style="8" hidden="1" customWidth="1"/>
    <col min="4326" max="4326" width="15.109375" style="8" customWidth="1"/>
    <col min="4327" max="4327" width="15.6640625" style="8" customWidth="1"/>
    <col min="4328" max="4328" width="12.5546875" style="8" customWidth="1"/>
    <col min="4329" max="4329" width="13.44140625" style="8" customWidth="1"/>
    <col min="4330" max="4574" width="8.88671875" style="8"/>
    <col min="4575" max="4575" width="7" style="8" customWidth="1"/>
    <col min="4576" max="4576" width="45.109375" style="8" customWidth="1"/>
    <col min="4577" max="4577" width="14.109375" style="8" customWidth="1"/>
    <col min="4578" max="4578" width="18.44140625" style="8" customWidth="1"/>
    <col min="4579" max="4581" width="0" style="8" hidden="1" customWidth="1"/>
    <col min="4582" max="4582" width="15.109375" style="8" customWidth="1"/>
    <col min="4583" max="4583" width="15.6640625" style="8" customWidth="1"/>
    <col min="4584" max="4584" width="12.5546875" style="8" customWidth="1"/>
    <col min="4585" max="4585" width="13.44140625" style="8" customWidth="1"/>
    <col min="4586" max="4830" width="8.88671875" style="8"/>
    <col min="4831" max="4831" width="7" style="8" customWidth="1"/>
    <col min="4832" max="4832" width="45.109375" style="8" customWidth="1"/>
    <col min="4833" max="4833" width="14.109375" style="8" customWidth="1"/>
    <col min="4834" max="4834" width="18.44140625" style="8" customWidth="1"/>
    <col min="4835" max="4837" width="0" style="8" hidden="1" customWidth="1"/>
    <col min="4838" max="4838" width="15.109375" style="8" customWidth="1"/>
    <col min="4839" max="4839" width="15.6640625" style="8" customWidth="1"/>
    <col min="4840" max="4840" width="12.5546875" style="8" customWidth="1"/>
    <col min="4841" max="4841" width="13.44140625" style="8" customWidth="1"/>
    <col min="4842" max="5086" width="8.88671875" style="8"/>
    <col min="5087" max="5087" width="7" style="8" customWidth="1"/>
    <col min="5088" max="5088" width="45.109375" style="8" customWidth="1"/>
    <col min="5089" max="5089" width="14.109375" style="8" customWidth="1"/>
    <col min="5090" max="5090" width="18.44140625" style="8" customWidth="1"/>
    <col min="5091" max="5093" width="0" style="8" hidden="1" customWidth="1"/>
    <col min="5094" max="5094" width="15.109375" style="8" customWidth="1"/>
    <col min="5095" max="5095" width="15.6640625" style="8" customWidth="1"/>
    <col min="5096" max="5096" width="12.5546875" style="8" customWidth="1"/>
    <col min="5097" max="5097" width="13.44140625" style="8" customWidth="1"/>
    <col min="5098" max="5342" width="8.88671875" style="8"/>
    <col min="5343" max="5343" width="7" style="8" customWidth="1"/>
    <col min="5344" max="5344" width="45.109375" style="8" customWidth="1"/>
    <col min="5345" max="5345" width="14.109375" style="8" customWidth="1"/>
    <col min="5346" max="5346" width="18.44140625" style="8" customWidth="1"/>
    <col min="5347" max="5349" width="0" style="8" hidden="1" customWidth="1"/>
    <col min="5350" max="5350" width="15.109375" style="8" customWidth="1"/>
    <col min="5351" max="5351" width="15.6640625" style="8" customWidth="1"/>
    <col min="5352" max="5352" width="12.5546875" style="8" customWidth="1"/>
    <col min="5353" max="5353" width="13.44140625" style="8" customWidth="1"/>
    <col min="5354" max="5598" width="8.88671875" style="8"/>
    <col min="5599" max="5599" width="7" style="8" customWidth="1"/>
    <col min="5600" max="5600" width="45.109375" style="8" customWidth="1"/>
    <col min="5601" max="5601" width="14.109375" style="8" customWidth="1"/>
    <col min="5602" max="5602" width="18.44140625" style="8" customWidth="1"/>
    <col min="5603" max="5605" width="0" style="8" hidden="1" customWidth="1"/>
    <col min="5606" max="5606" width="15.109375" style="8" customWidth="1"/>
    <col min="5607" max="5607" width="15.6640625" style="8" customWidth="1"/>
    <col min="5608" max="5608" width="12.5546875" style="8" customWidth="1"/>
    <col min="5609" max="5609" width="13.44140625" style="8" customWidth="1"/>
    <col min="5610" max="5854" width="8.88671875" style="8"/>
    <col min="5855" max="5855" width="7" style="8" customWidth="1"/>
    <col min="5856" max="5856" width="45.109375" style="8" customWidth="1"/>
    <col min="5857" max="5857" width="14.109375" style="8" customWidth="1"/>
    <col min="5858" max="5858" width="18.44140625" style="8" customWidth="1"/>
    <col min="5859" max="5861" width="0" style="8" hidden="1" customWidth="1"/>
    <col min="5862" max="5862" width="15.109375" style="8" customWidth="1"/>
    <col min="5863" max="5863" width="15.6640625" style="8" customWidth="1"/>
    <col min="5864" max="5864" width="12.5546875" style="8" customWidth="1"/>
    <col min="5865" max="5865" width="13.44140625" style="8" customWidth="1"/>
    <col min="5866" max="6110" width="8.88671875" style="8"/>
    <col min="6111" max="6111" width="7" style="8" customWidth="1"/>
    <col min="6112" max="6112" width="45.109375" style="8" customWidth="1"/>
    <col min="6113" max="6113" width="14.109375" style="8" customWidth="1"/>
    <col min="6114" max="6114" width="18.44140625" style="8" customWidth="1"/>
    <col min="6115" max="6117" width="0" style="8" hidden="1" customWidth="1"/>
    <col min="6118" max="6118" width="15.109375" style="8" customWidth="1"/>
    <col min="6119" max="6119" width="15.6640625" style="8" customWidth="1"/>
    <col min="6120" max="6120" width="12.5546875" style="8" customWidth="1"/>
    <col min="6121" max="6121" width="13.44140625" style="8" customWidth="1"/>
    <col min="6122" max="6366" width="8.88671875" style="8"/>
    <col min="6367" max="6367" width="7" style="8" customWidth="1"/>
    <col min="6368" max="6368" width="45.109375" style="8" customWidth="1"/>
    <col min="6369" max="6369" width="14.109375" style="8" customWidth="1"/>
    <col min="6370" max="6370" width="18.44140625" style="8" customWidth="1"/>
    <col min="6371" max="6373" width="0" style="8" hidden="1" customWidth="1"/>
    <col min="6374" max="6374" width="15.109375" style="8" customWidth="1"/>
    <col min="6375" max="6375" width="15.6640625" style="8" customWidth="1"/>
    <col min="6376" max="6376" width="12.5546875" style="8" customWidth="1"/>
    <col min="6377" max="6377" width="13.44140625" style="8" customWidth="1"/>
    <col min="6378" max="6622" width="8.88671875" style="8"/>
    <col min="6623" max="6623" width="7" style="8" customWidth="1"/>
    <col min="6624" max="6624" width="45.109375" style="8" customWidth="1"/>
    <col min="6625" max="6625" width="14.109375" style="8" customWidth="1"/>
    <col min="6626" max="6626" width="18.44140625" style="8" customWidth="1"/>
    <col min="6627" max="6629" width="0" style="8" hidden="1" customWidth="1"/>
    <col min="6630" max="6630" width="15.109375" style="8" customWidth="1"/>
    <col min="6631" max="6631" width="15.6640625" style="8" customWidth="1"/>
    <col min="6632" max="6632" width="12.5546875" style="8" customWidth="1"/>
    <col min="6633" max="6633" width="13.44140625" style="8" customWidth="1"/>
    <col min="6634" max="6878" width="8.88671875" style="8"/>
    <col min="6879" max="6879" width="7" style="8" customWidth="1"/>
    <col min="6880" max="6880" width="45.109375" style="8" customWidth="1"/>
    <col min="6881" max="6881" width="14.109375" style="8" customWidth="1"/>
    <col min="6882" max="6882" width="18.44140625" style="8" customWidth="1"/>
    <col min="6883" max="6885" width="0" style="8" hidden="1" customWidth="1"/>
    <col min="6886" max="6886" width="15.109375" style="8" customWidth="1"/>
    <col min="6887" max="6887" width="15.6640625" style="8" customWidth="1"/>
    <col min="6888" max="6888" width="12.5546875" style="8" customWidth="1"/>
    <col min="6889" max="6889" width="13.44140625" style="8" customWidth="1"/>
    <col min="6890" max="7134" width="8.88671875" style="8"/>
    <col min="7135" max="7135" width="7" style="8" customWidth="1"/>
    <col min="7136" max="7136" width="45.109375" style="8" customWidth="1"/>
    <col min="7137" max="7137" width="14.109375" style="8" customWidth="1"/>
    <col min="7138" max="7138" width="18.44140625" style="8" customWidth="1"/>
    <col min="7139" max="7141" width="0" style="8" hidden="1" customWidth="1"/>
    <col min="7142" max="7142" width="15.109375" style="8" customWidth="1"/>
    <col min="7143" max="7143" width="15.6640625" style="8" customWidth="1"/>
    <col min="7144" max="7144" width="12.5546875" style="8" customWidth="1"/>
    <col min="7145" max="7145" width="13.44140625" style="8" customWidth="1"/>
    <col min="7146" max="7390" width="8.88671875" style="8"/>
    <col min="7391" max="7391" width="7" style="8" customWidth="1"/>
    <col min="7392" max="7392" width="45.109375" style="8" customWidth="1"/>
    <col min="7393" max="7393" width="14.109375" style="8" customWidth="1"/>
    <col min="7394" max="7394" width="18.44140625" style="8" customWidth="1"/>
    <col min="7395" max="7397" width="0" style="8" hidden="1" customWidth="1"/>
    <col min="7398" max="7398" width="15.109375" style="8" customWidth="1"/>
    <col min="7399" max="7399" width="15.6640625" style="8" customWidth="1"/>
    <col min="7400" max="7400" width="12.5546875" style="8" customWidth="1"/>
    <col min="7401" max="7401" width="13.44140625" style="8" customWidth="1"/>
    <col min="7402" max="7646" width="8.88671875" style="8"/>
    <col min="7647" max="7647" width="7" style="8" customWidth="1"/>
    <col min="7648" max="7648" width="45.109375" style="8" customWidth="1"/>
    <col min="7649" max="7649" width="14.109375" style="8" customWidth="1"/>
    <col min="7650" max="7650" width="18.44140625" style="8" customWidth="1"/>
    <col min="7651" max="7653" width="0" style="8" hidden="1" customWidth="1"/>
    <col min="7654" max="7654" width="15.109375" style="8" customWidth="1"/>
    <col min="7655" max="7655" width="15.6640625" style="8" customWidth="1"/>
    <col min="7656" max="7656" width="12.5546875" style="8" customWidth="1"/>
    <col min="7657" max="7657" width="13.44140625" style="8" customWidth="1"/>
    <col min="7658" max="7902" width="8.88671875" style="8"/>
    <col min="7903" max="7903" width="7" style="8" customWidth="1"/>
    <col min="7904" max="7904" width="45.109375" style="8" customWidth="1"/>
    <col min="7905" max="7905" width="14.109375" style="8" customWidth="1"/>
    <col min="7906" max="7906" width="18.44140625" style="8" customWidth="1"/>
    <col min="7907" max="7909" width="0" style="8" hidden="1" customWidth="1"/>
    <col min="7910" max="7910" width="15.109375" style="8" customWidth="1"/>
    <col min="7911" max="7911" width="15.6640625" style="8" customWidth="1"/>
    <col min="7912" max="7912" width="12.5546875" style="8" customWidth="1"/>
    <col min="7913" max="7913" width="13.44140625" style="8" customWidth="1"/>
    <col min="7914" max="8158" width="8.88671875" style="8"/>
    <col min="8159" max="8159" width="7" style="8" customWidth="1"/>
    <col min="8160" max="8160" width="45.109375" style="8" customWidth="1"/>
    <col min="8161" max="8161" width="14.109375" style="8" customWidth="1"/>
    <col min="8162" max="8162" width="18.44140625" style="8" customWidth="1"/>
    <col min="8163" max="8165" width="0" style="8" hidden="1" customWidth="1"/>
    <col min="8166" max="8166" width="15.109375" style="8" customWidth="1"/>
    <col min="8167" max="8167" width="15.6640625" style="8" customWidth="1"/>
    <col min="8168" max="8168" width="12.5546875" style="8" customWidth="1"/>
    <col min="8169" max="8169" width="13.44140625" style="8" customWidth="1"/>
    <col min="8170" max="8414" width="8.88671875" style="8"/>
    <col min="8415" max="8415" width="7" style="8" customWidth="1"/>
    <col min="8416" max="8416" width="45.109375" style="8" customWidth="1"/>
    <col min="8417" max="8417" width="14.109375" style="8" customWidth="1"/>
    <col min="8418" max="8418" width="18.44140625" style="8" customWidth="1"/>
    <col min="8419" max="8421" width="0" style="8" hidden="1" customWidth="1"/>
    <col min="8422" max="8422" width="15.109375" style="8" customWidth="1"/>
    <col min="8423" max="8423" width="15.6640625" style="8" customWidth="1"/>
    <col min="8424" max="8424" width="12.5546875" style="8" customWidth="1"/>
    <col min="8425" max="8425" width="13.44140625" style="8" customWidth="1"/>
    <col min="8426" max="8670" width="8.88671875" style="8"/>
    <col min="8671" max="8671" width="7" style="8" customWidth="1"/>
    <col min="8672" max="8672" width="45.109375" style="8" customWidth="1"/>
    <col min="8673" max="8673" width="14.109375" style="8" customWidth="1"/>
    <col min="8674" max="8674" width="18.44140625" style="8" customWidth="1"/>
    <col min="8675" max="8677" width="0" style="8" hidden="1" customWidth="1"/>
    <col min="8678" max="8678" width="15.109375" style="8" customWidth="1"/>
    <col min="8679" max="8679" width="15.6640625" style="8" customWidth="1"/>
    <col min="8680" max="8680" width="12.5546875" style="8" customWidth="1"/>
    <col min="8681" max="8681" width="13.44140625" style="8" customWidth="1"/>
    <col min="8682" max="8926" width="8.88671875" style="8"/>
    <col min="8927" max="8927" width="7" style="8" customWidth="1"/>
    <col min="8928" max="8928" width="45.109375" style="8" customWidth="1"/>
    <col min="8929" max="8929" width="14.109375" style="8" customWidth="1"/>
    <col min="8930" max="8930" width="18.44140625" style="8" customWidth="1"/>
    <col min="8931" max="8933" width="0" style="8" hidden="1" customWidth="1"/>
    <col min="8934" max="8934" width="15.109375" style="8" customWidth="1"/>
    <col min="8935" max="8935" width="15.6640625" style="8" customWidth="1"/>
    <col min="8936" max="8936" width="12.5546875" style="8" customWidth="1"/>
    <col min="8937" max="8937" width="13.44140625" style="8" customWidth="1"/>
    <col min="8938" max="9182" width="8.88671875" style="8"/>
    <col min="9183" max="9183" width="7" style="8" customWidth="1"/>
    <col min="9184" max="9184" width="45.109375" style="8" customWidth="1"/>
    <col min="9185" max="9185" width="14.109375" style="8" customWidth="1"/>
    <col min="9186" max="9186" width="18.44140625" style="8" customWidth="1"/>
    <col min="9187" max="9189" width="0" style="8" hidden="1" customWidth="1"/>
    <col min="9190" max="9190" width="15.109375" style="8" customWidth="1"/>
    <col min="9191" max="9191" width="15.6640625" style="8" customWidth="1"/>
    <col min="9192" max="9192" width="12.5546875" style="8" customWidth="1"/>
    <col min="9193" max="9193" width="13.44140625" style="8" customWidth="1"/>
    <col min="9194" max="9438" width="8.88671875" style="8"/>
    <col min="9439" max="9439" width="7" style="8" customWidth="1"/>
    <col min="9440" max="9440" width="45.109375" style="8" customWidth="1"/>
    <col min="9441" max="9441" width="14.109375" style="8" customWidth="1"/>
    <col min="9442" max="9442" width="18.44140625" style="8" customWidth="1"/>
    <col min="9443" max="9445" width="0" style="8" hidden="1" customWidth="1"/>
    <col min="9446" max="9446" width="15.109375" style="8" customWidth="1"/>
    <col min="9447" max="9447" width="15.6640625" style="8" customWidth="1"/>
    <col min="9448" max="9448" width="12.5546875" style="8" customWidth="1"/>
    <col min="9449" max="9449" width="13.44140625" style="8" customWidth="1"/>
    <col min="9450" max="9694" width="8.88671875" style="8"/>
    <col min="9695" max="9695" width="7" style="8" customWidth="1"/>
    <col min="9696" max="9696" width="45.109375" style="8" customWidth="1"/>
    <col min="9697" max="9697" width="14.109375" style="8" customWidth="1"/>
    <col min="9698" max="9698" width="18.44140625" style="8" customWidth="1"/>
    <col min="9699" max="9701" width="0" style="8" hidden="1" customWidth="1"/>
    <col min="9702" max="9702" width="15.109375" style="8" customWidth="1"/>
    <col min="9703" max="9703" width="15.6640625" style="8" customWidth="1"/>
    <col min="9704" max="9704" width="12.5546875" style="8" customWidth="1"/>
    <col min="9705" max="9705" width="13.44140625" style="8" customWidth="1"/>
    <col min="9706" max="9950" width="8.88671875" style="8"/>
    <col min="9951" max="9951" width="7" style="8" customWidth="1"/>
    <col min="9952" max="9952" width="45.109375" style="8" customWidth="1"/>
    <col min="9953" max="9953" width="14.109375" style="8" customWidth="1"/>
    <col min="9954" max="9954" width="18.44140625" style="8" customWidth="1"/>
    <col min="9955" max="9957" width="0" style="8" hidden="1" customWidth="1"/>
    <col min="9958" max="9958" width="15.109375" style="8" customWidth="1"/>
    <col min="9959" max="9959" width="15.6640625" style="8" customWidth="1"/>
    <col min="9960" max="9960" width="12.5546875" style="8" customWidth="1"/>
    <col min="9961" max="9961" width="13.44140625" style="8" customWidth="1"/>
    <col min="9962" max="10206" width="8.88671875" style="8"/>
    <col min="10207" max="10207" width="7" style="8" customWidth="1"/>
    <col min="10208" max="10208" width="45.109375" style="8" customWidth="1"/>
    <col min="10209" max="10209" width="14.109375" style="8" customWidth="1"/>
    <col min="10210" max="10210" width="18.44140625" style="8" customWidth="1"/>
    <col min="10211" max="10213" width="0" style="8" hidden="1" customWidth="1"/>
    <col min="10214" max="10214" width="15.109375" style="8" customWidth="1"/>
    <col min="10215" max="10215" width="15.6640625" style="8" customWidth="1"/>
    <col min="10216" max="10216" width="12.5546875" style="8" customWidth="1"/>
    <col min="10217" max="10217" width="13.44140625" style="8" customWidth="1"/>
    <col min="10218" max="10462" width="8.88671875" style="8"/>
    <col min="10463" max="10463" width="7" style="8" customWidth="1"/>
    <col min="10464" max="10464" width="45.109375" style="8" customWidth="1"/>
    <col min="10465" max="10465" width="14.109375" style="8" customWidth="1"/>
    <col min="10466" max="10466" width="18.44140625" style="8" customWidth="1"/>
    <col min="10467" max="10469" width="0" style="8" hidden="1" customWidth="1"/>
    <col min="10470" max="10470" width="15.109375" style="8" customWidth="1"/>
    <col min="10471" max="10471" width="15.6640625" style="8" customWidth="1"/>
    <col min="10472" max="10472" width="12.5546875" style="8" customWidth="1"/>
    <col min="10473" max="10473" width="13.44140625" style="8" customWidth="1"/>
    <col min="10474" max="10718" width="8.88671875" style="8"/>
    <col min="10719" max="10719" width="7" style="8" customWidth="1"/>
    <col min="10720" max="10720" width="45.109375" style="8" customWidth="1"/>
    <col min="10721" max="10721" width="14.109375" style="8" customWidth="1"/>
    <col min="10722" max="10722" width="18.44140625" style="8" customWidth="1"/>
    <col min="10723" max="10725" width="0" style="8" hidden="1" customWidth="1"/>
    <col min="10726" max="10726" width="15.109375" style="8" customWidth="1"/>
    <col min="10727" max="10727" width="15.6640625" style="8" customWidth="1"/>
    <col min="10728" max="10728" width="12.5546875" style="8" customWidth="1"/>
    <col min="10729" max="10729" width="13.44140625" style="8" customWidth="1"/>
    <col min="10730" max="10974" width="8.88671875" style="8"/>
    <col min="10975" max="10975" width="7" style="8" customWidth="1"/>
    <col min="10976" max="10976" width="45.109375" style="8" customWidth="1"/>
    <col min="10977" max="10977" width="14.109375" style="8" customWidth="1"/>
    <col min="10978" max="10978" width="18.44140625" style="8" customWidth="1"/>
    <col min="10979" max="10981" width="0" style="8" hidden="1" customWidth="1"/>
    <col min="10982" max="10982" width="15.109375" style="8" customWidth="1"/>
    <col min="10983" max="10983" width="15.6640625" style="8" customWidth="1"/>
    <col min="10984" max="10984" width="12.5546875" style="8" customWidth="1"/>
    <col min="10985" max="10985" width="13.44140625" style="8" customWidth="1"/>
    <col min="10986" max="11230" width="8.88671875" style="8"/>
    <col min="11231" max="11231" width="7" style="8" customWidth="1"/>
    <col min="11232" max="11232" width="45.109375" style="8" customWidth="1"/>
    <col min="11233" max="11233" width="14.109375" style="8" customWidth="1"/>
    <col min="11234" max="11234" width="18.44140625" style="8" customWidth="1"/>
    <col min="11235" max="11237" width="0" style="8" hidden="1" customWidth="1"/>
    <col min="11238" max="11238" width="15.109375" style="8" customWidth="1"/>
    <col min="11239" max="11239" width="15.6640625" style="8" customWidth="1"/>
    <col min="11240" max="11240" width="12.5546875" style="8" customWidth="1"/>
    <col min="11241" max="11241" width="13.44140625" style="8" customWidth="1"/>
    <col min="11242" max="11486" width="8.88671875" style="8"/>
    <col min="11487" max="11487" width="7" style="8" customWidth="1"/>
    <col min="11488" max="11488" width="45.109375" style="8" customWidth="1"/>
    <col min="11489" max="11489" width="14.109375" style="8" customWidth="1"/>
    <col min="11490" max="11490" width="18.44140625" style="8" customWidth="1"/>
    <col min="11491" max="11493" width="0" style="8" hidden="1" customWidth="1"/>
    <col min="11494" max="11494" width="15.109375" style="8" customWidth="1"/>
    <col min="11495" max="11495" width="15.6640625" style="8" customWidth="1"/>
    <col min="11496" max="11496" width="12.5546875" style="8" customWidth="1"/>
    <col min="11497" max="11497" width="13.44140625" style="8" customWidth="1"/>
    <col min="11498" max="11742" width="8.88671875" style="8"/>
    <col min="11743" max="11743" width="7" style="8" customWidth="1"/>
    <col min="11744" max="11744" width="45.109375" style="8" customWidth="1"/>
    <col min="11745" max="11745" width="14.109375" style="8" customWidth="1"/>
    <col min="11746" max="11746" width="18.44140625" style="8" customWidth="1"/>
    <col min="11747" max="11749" width="0" style="8" hidden="1" customWidth="1"/>
    <col min="11750" max="11750" width="15.109375" style="8" customWidth="1"/>
    <col min="11751" max="11751" width="15.6640625" style="8" customWidth="1"/>
    <col min="11752" max="11752" width="12.5546875" style="8" customWidth="1"/>
    <col min="11753" max="11753" width="13.44140625" style="8" customWidth="1"/>
    <col min="11754" max="11998" width="8.88671875" style="8"/>
    <col min="11999" max="11999" width="7" style="8" customWidth="1"/>
    <col min="12000" max="12000" width="45.109375" style="8" customWidth="1"/>
    <col min="12001" max="12001" width="14.109375" style="8" customWidth="1"/>
    <col min="12002" max="12002" width="18.44140625" style="8" customWidth="1"/>
    <col min="12003" max="12005" width="0" style="8" hidden="1" customWidth="1"/>
    <col min="12006" max="12006" width="15.109375" style="8" customWidth="1"/>
    <col min="12007" max="12007" width="15.6640625" style="8" customWidth="1"/>
    <col min="12008" max="12008" width="12.5546875" style="8" customWidth="1"/>
    <col min="12009" max="12009" width="13.44140625" style="8" customWidth="1"/>
    <col min="12010" max="12254" width="8.88671875" style="8"/>
    <col min="12255" max="12255" width="7" style="8" customWidth="1"/>
    <col min="12256" max="12256" width="45.109375" style="8" customWidth="1"/>
    <col min="12257" max="12257" width="14.109375" style="8" customWidth="1"/>
    <col min="12258" max="12258" width="18.44140625" style="8" customWidth="1"/>
    <col min="12259" max="12261" width="0" style="8" hidden="1" customWidth="1"/>
    <col min="12262" max="12262" width="15.109375" style="8" customWidth="1"/>
    <col min="12263" max="12263" width="15.6640625" style="8" customWidth="1"/>
    <col min="12264" max="12264" width="12.5546875" style="8" customWidth="1"/>
    <col min="12265" max="12265" width="13.44140625" style="8" customWidth="1"/>
    <col min="12266" max="12510" width="8.88671875" style="8"/>
    <col min="12511" max="12511" width="7" style="8" customWidth="1"/>
    <col min="12512" max="12512" width="45.109375" style="8" customWidth="1"/>
    <col min="12513" max="12513" width="14.109375" style="8" customWidth="1"/>
    <col min="12514" max="12514" width="18.44140625" style="8" customWidth="1"/>
    <col min="12515" max="12517" width="0" style="8" hidden="1" customWidth="1"/>
    <col min="12518" max="12518" width="15.109375" style="8" customWidth="1"/>
    <col min="12519" max="12519" width="15.6640625" style="8" customWidth="1"/>
    <col min="12520" max="12520" width="12.5546875" style="8" customWidth="1"/>
    <col min="12521" max="12521" width="13.44140625" style="8" customWidth="1"/>
    <col min="12522" max="12766" width="8.88671875" style="8"/>
    <col min="12767" max="12767" width="7" style="8" customWidth="1"/>
    <col min="12768" max="12768" width="45.109375" style="8" customWidth="1"/>
    <col min="12769" max="12769" width="14.109375" style="8" customWidth="1"/>
    <col min="12770" max="12770" width="18.44140625" style="8" customWidth="1"/>
    <col min="12771" max="12773" width="0" style="8" hidden="1" customWidth="1"/>
    <col min="12774" max="12774" width="15.109375" style="8" customWidth="1"/>
    <col min="12775" max="12775" width="15.6640625" style="8" customWidth="1"/>
    <col min="12776" max="12776" width="12.5546875" style="8" customWidth="1"/>
    <col min="12777" max="12777" width="13.44140625" style="8" customWidth="1"/>
    <col min="12778" max="13022" width="8.88671875" style="8"/>
    <col min="13023" max="13023" width="7" style="8" customWidth="1"/>
    <col min="13024" max="13024" width="45.109375" style="8" customWidth="1"/>
    <col min="13025" max="13025" width="14.109375" style="8" customWidth="1"/>
    <col min="13026" max="13026" width="18.44140625" style="8" customWidth="1"/>
    <col min="13027" max="13029" width="0" style="8" hidden="1" customWidth="1"/>
    <col min="13030" max="13030" width="15.109375" style="8" customWidth="1"/>
    <col min="13031" max="13031" width="15.6640625" style="8" customWidth="1"/>
    <col min="13032" max="13032" width="12.5546875" style="8" customWidth="1"/>
    <col min="13033" max="13033" width="13.44140625" style="8" customWidth="1"/>
    <col min="13034" max="13278" width="8.88671875" style="8"/>
    <col min="13279" max="13279" width="7" style="8" customWidth="1"/>
    <col min="13280" max="13280" width="45.109375" style="8" customWidth="1"/>
    <col min="13281" max="13281" width="14.109375" style="8" customWidth="1"/>
    <col min="13282" max="13282" width="18.44140625" style="8" customWidth="1"/>
    <col min="13283" max="13285" width="0" style="8" hidden="1" customWidth="1"/>
    <col min="13286" max="13286" width="15.109375" style="8" customWidth="1"/>
    <col min="13287" max="13287" width="15.6640625" style="8" customWidth="1"/>
    <col min="13288" max="13288" width="12.5546875" style="8" customWidth="1"/>
    <col min="13289" max="13289" width="13.44140625" style="8" customWidth="1"/>
    <col min="13290" max="13534" width="8.88671875" style="8"/>
    <col min="13535" max="13535" width="7" style="8" customWidth="1"/>
    <col min="13536" max="13536" width="45.109375" style="8" customWidth="1"/>
    <col min="13537" max="13537" width="14.109375" style="8" customWidth="1"/>
    <col min="13538" max="13538" width="18.44140625" style="8" customWidth="1"/>
    <col min="13539" max="13541" width="0" style="8" hidden="1" customWidth="1"/>
    <col min="13542" max="13542" width="15.109375" style="8" customWidth="1"/>
    <col min="13543" max="13543" width="15.6640625" style="8" customWidth="1"/>
    <col min="13544" max="13544" width="12.5546875" style="8" customWidth="1"/>
    <col min="13545" max="13545" width="13.44140625" style="8" customWidth="1"/>
    <col min="13546" max="13790" width="8.88671875" style="8"/>
    <col min="13791" max="13791" width="7" style="8" customWidth="1"/>
    <col min="13792" max="13792" width="45.109375" style="8" customWidth="1"/>
    <col min="13793" max="13793" width="14.109375" style="8" customWidth="1"/>
    <col min="13794" max="13794" width="18.44140625" style="8" customWidth="1"/>
    <col min="13795" max="13797" width="0" style="8" hidden="1" customWidth="1"/>
    <col min="13798" max="13798" width="15.109375" style="8" customWidth="1"/>
    <col min="13799" max="13799" width="15.6640625" style="8" customWidth="1"/>
    <col min="13800" max="13800" width="12.5546875" style="8" customWidth="1"/>
    <col min="13801" max="13801" width="13.44140625" style="8" customWidth="1"/>
    <col min="13802" max="14046" width="8.88671875" style="8"/>
    <col min="14047" max="14047" width="7" style="8" customWidth="1"/>
    <col min="14048" max="14048" width="45.109375" style="8" customWidth="1"/>
    <col min="14049" max="14049" width="14.109375" style="8" customWidth="1"/>
    <col min="14050" max="14050" width="18.44140625" style="8" customWidth="1"/>
    <col min="14051" max="14053" width="0" style="8" hidden="1" customWidth="1"/>
    <col min="14054" max="14054" width="15.109375" style="8" customWidth="1"/>
    <col min="14055" max="14055" width="15.6640625" style="8" customWidth="1"/>
    <col min="14056" max="14056" width="12.5546875" style="8" customWidth="1"/>
    <col min="14057" max="14057" width="13.44140625" style="8" customWidth="1"/>
    <col min="14058" max="14302" width="8.88671875" style="8"/>
    <col min="14303" max="14303" width="7" style="8" customWidth="1"/>
    <col min="14304" max="14304" width="45.109375" style="8" customWidth="1"/>
    <col min="14305" max="14305" width="14.109375" style="8" customWidth="1"/>
    <col min="14306" max="14306" width="18.44140625" style="8" customWidth="1"/>
    <col min="14307" max="14309" width="0" style="8" hidden="1" customWidth="1"/>
    <col min="14310" max="14310" width="15.109375" style="8" customWidth="1"/>
    <col min="14311" max="14311" width="15.6640625" style="8" customWidth="1"/>
    <col min="14312" max="14312" width="12.5546875" style="8" customWidth="1"/>
    <col min="14313" max="14313" width="13.44140625" style="8" customWidth="1"/>
    <col min="14314" max="14558" width="8.88671875" style="8"/>
    <col min="14559" max="14559" width="7" style="8" customWidth="1"/>
    <col min="14560" max="14560" width="45.109375" style="8" customWidth="1"/>
    <col min="14561" max="14561" width="14.109375" style="8" customWidth="1"/>
    <col min="14562" max="14562" width="18.44140625" style="8" customWidth="1"/>
    <col min="14563" max="14565" width="0" style="8" hidden="1" customWidth="1"/>
    <col min="14566" max="14566" width="15.109375" style="8" customWidth="1"/>
    <col min="14567" max="14567" width="15.6640625" style="8" customWidth="1"/>
    <col min="14568" max="14568" width="12.5546875" style="8" customWidth="1"/>
    <col min="14569" max="14569" width="13.44140625" style="8" customWidth="1"/>
    <col min="14570" max="14814" width="8.88671875" style="8"/>
    <col min="14815" max="14815" width="7" style="8" customWidth="1"/>
    <col min="14816" max="14816" width="45.109375" style="8" customWidth="1"/>
    <col min="14817" max="14817" width="14.109375" style="8" customWidth="1"/>
    <col min="14818" max="14818" width="18.44140625" style="8" customWidth="1"/>
    <col min="14819" max="14821" width="0" style="8" hidden="1" customWidth="1"/>
    <col min="14822" max="14822" width="15.109375" style="8" customWidth="1"/>
    <col min="14823" max="14823" width="15.6640625" style="8" customWidth="1"/>
    <col min="14824" max="14824" width="12.5546875" style="8" customWidth="1"/>
    <col min="14825" max="14825" width="13.44140625" style="8" customWidth="1"/>
    <col min="14826" max="15070" width="8.88671875" style="8"/>
    <col min="15071" max="15071" width="7" style="8" customWidth="1"/>
    <col min="15072" max="15072" width="45.109375" style="8" customWidth="1"/>
    <col min="15073" max="15073" width="14.109375" style="8" customWidth="1"/>
    <col min="15074" max="15074" width="18.44140625" style="8" customWidth="1"/>
    <col min="15075" max="15077" width="0" style="8" hidden="1" customWidth="1"/>
    <col min="15078" max="15078" width="15.109375" style="8" customWidth="1"/>
    <col min="15079" max="15079" width="15.6640625" style="8" customWidth="1"/>
    <col min="15080" max="15080" width="12.5546875" style="8" customWidth="1"/>
    <col min="15081" max="15081" width="13.44140625" style="8" customWidth="1"/>
    <col min="15082" max="15326" width="8.88671875" style="8"/>
    <col min="15327" max="15327" width="7" style="8" customWidth="1"/>
    <col min="15328" max="15328" width="45.109375" style="8" customWidth="1"/>
    <col min="15329" max="15329" width="14.109375" style="8" customWidth="1"/>
    <col min="15330" max="15330" width="18.44140625" style="8" customWidth="1"/>
    <col min="15331" max="15333" width="0" style="8" hidden="1" customWidth="1"/>
    <col min="15334" max="15334" width="15.109375" style="8" customWidth="1"/>
    <col min="15335" max="15335" width="15.6640625" style="8" customWidth="1"/>
    <col min="15336" max="15336" width="12.5546875" style="8" customWidth="1"/>
    <col min="15337" max="15337" width="13.44140625" style="8" customWidth="1"/>
    <col min="15338" max="15582" width="8.88671875" style="8"/>
    <col min="15583" max="15583" width="7" style="8" customWidth="1"/>
    <col min="15584" max="15584" width="45.109375" style="8" customWidth="1"/>
    <col min="15585" max="15585" width="14.109375" style="8" customWidth="1"/>
    <col min="15586" max="15586" width="18.44140625" style="8" customWidth="1"/>
    <col min="15587" max="15589" width="0" style="8" hidden="1" customWidth="1"/>
    <col min="15590" max="15590" width="15.109375" style="8" customWidth="1"/>
    <col min="15591" max="15591" width="15.6640625" style="8" customWidth="1"/>
    <col min="15592" max="15592" width="12.5546875" style="8" customWidth="1"/>
    <col min="15593" max="15593" width="13.44140625" style="8" customWidth="1"/>
    <col min="15594" max="15838" width="8.88671875" style="8"/>
    <col min="15839" max="15839" width="7" style="8" customWidth="1"/>
    <col min="15840" max="15840" width="45.109375" style="8" customWidth="1"/>
    <col min="15841" max="15841" width="14.109375" style="8" customWidth="1"/>
    <col min="15842" max="15842" width="18.44140625" style="8" customWidth="1"/>
    <col min="15843" max="15845" width="0" style="8" hidden="1" customWidth="1"/>
    <col min="15846" max="15846" width="15.109375" style="8" customWidth="1"/>
    <col min="15847" max="15847" width="15.6640625" style="8" customWidth="1"/>
    <col min="15848" max="15848" width="12.5546875" style="8" customWidth="1"/>
    <col min="15849" max="15849" width="13.44140625" style="8" customWidth="1"/>
    <col min="15850" max="16094" width="8.88671875" style="8"/>
    <col min="16095" max="16095" width="7" style="8" customWidth="1"/>
    <col min="16096" max="16096" width="45.109375" style="8" customWidth="1"/>
    <col min="16097" max="16097" width="14.109375" style="8" customWidth="1"/>
    <col min="16098" max="16098" width="18.44140625" style="8" customWidth="1"/>
    <col min="16099" max="16101" width="0" style="8" hidden="1" customWidth="1"/>
    <col min="16102" max="16102" width="15.109375" style="8" customWidth="1"/>
    <col min="16103" max="16103" width="15.6640625" style="8" customWidth="1"/>
    <col min="16104" max="16104" width="12.5546875" style="8" customWidth="1"/>
    <col min="16105" max="16105" width="13.44140625" style="8" customWidth="1"/>
    <col min="16106" max="16384" width="8.88671875" style="8"/>
  </cols>
  <sheetData>
    <row r="1" spans="1:9">
      <c r="I1" s="7" t="s">
        <v>767</v>
      </c>
    </row>
    <row r="2" spans="1:9">
      <c r="I2" s="7" t="s">
        <v>784</v>
      </c>
    </row>
    <row r="3" spans="1:9">
      <c r="A3" s="14"/>
      <c r="I3" s="7" t="s">
        <v>614</v>
      </c>
    </row>
    <row r="4" spans="1:9">
      <c r="A4" s="14"/>
      <c r="B4" s="15"/>
      <c r="C4" s="15"/>
      <c r="D4" s="15"/>
      <c r="E4" s="15"/>
      <c r="F4" s="15"/>
      <c r="G4" s="15"/>
      <c r="H4" s="15"/>
      <c r="I4" s="15"/>
    </row>
    <row r="5" spans="1:9" ht="14.4" customHeight="1">
      <c r="A5" s="299" t="s">
        <v>768</v>
      </c>
      <c r="B5" s="299"/>
      <c r="C5" s="299"/>
      <c r="D5" s="299"/>
      <c r="E5" s="299"/>
      <c r="F5" s="299"/>
      <c r="G5" s="299"/>
      <c r="H5" s="299"/>
      <c r="I5" s="299"/>
    </row>
    <row r="6" spans="1:9" ht="14.4" customHeight="1">
      <c r="A6" s="299" t="s">
        <v>771</v>
      </c>
      <c r="B6" s="299"/>
      <c r="C6" s="299"/>
      <c r="D6" s="299"/>
      <c r="E6" s="299"/>
      <c r="F6" s="299"/>
      <c r="G6" s="299"/>
      <c r="H6" s="299"/>
      <c r="I6" s="299"/>
    </row>
    <row r="7" spans="1:9" ht="15.75" customHeight="1">
      <c r="A7" s="15"/>
      <c r="B7" s="130"/>
      <c r="C7" s="130"/>
      <c r="D7" s="130"/>
      <c r="E7" s="130"/>
      <c r="F7" s="130"/>
      <c r="G7" s="130"/>
      <c r="H7" s="130"/>
      <c r="I7" s="130"/>
    </row>
    <row r="8" spans="1:9" ht="61.95" customHeight="1">
      <c r="A8" s="325" t="s">
        <v>3</v>
      </c>
      <c r="B8" s="297" t="s">
        <v>623</v>
      </c>
      <c r="C8" s="325" t="s">
        <v>772</v>
      </c>
      <c r="D8" s="78" t="s">
        <v>769</v>
      </c>
      <c r="E8" s="78" t="s">
        <v>770</v>
      </c>
      <c r="F8" s="78" t="s">
        <v>773</v>
      </c>
      <c r="G8" s="78" t="s">
        <v>854</v>
      </c>
      <c r="H8" s="78" t="s">
        <v>852</v>
      </c>
      <c r="I8" s="78" t="s">
        <v>853</v>
      </c>
    </row>
    <row r="9" spans="1:9">
      <c r="A9" s="326"/>
      <c r="B9" s="298"/>
      <c r="C9" s="326"/>
      <c r="D9" s="78"/>
      <c r="E9" s="78"/>
      <c r="F9" s="78"/>
      <c r="G9" s="226" t="s">
        <v>788</v>
      </c>
      <c r="H9" s="226" t="s">
        <v>788</v>
      </c>
      <c r="I9" s="226" t="s">
        <v>788</v>
      </c>
    </row>
    <row r="10" spans="1:9">
      <c r="A10" s="17">
        <v>1</v>
      </c>
      <c r="B10" s="204">
        <v>2</v>
      </c>
      <c r="C10" s="204">
        <v>3</v>
      </c>
      <c r="D10" s="204"/>
      <c r="E10" s="205"/>
      <c r="F10" s="294">
        <f>F11/C11</f>
        <v>34.358330446830621</v>
      </c>
      <c r="G10" s="205">
        <v>4</v>
      </c>
      <c r="H10" s="205">
        <v>5</v>
      </c>
      <c r="I10" s="205">
        <v>6</v>
      </c>
    </row>
    <row r="11" spans="1:9">
      <c r="A11" s="79" t="s">
        <v>4</v>
      </c>
      <c r="B11" s="131"/>
      <c r="C11" s="119">
        <f>SUM(C12:C41)</f>
        <v>5774</v>
      </c>
      <c r="D11" s="119">
        <f>SUM(D12:D41)</f>
        <v>4894</v>
      </c>
      <c r="E11" s="119">
        <f>SUM(E12:E41)</f>
        <v>880</v>
      </c>
      <c r="F11" s="119">
        <f>SUM(G11:I11)</f>
        <v>198385</v>
      </c>
      <c r="G11" s="80">
        <f t="shared" ref="G11:I11" si="0">SUM(G12:G41)</f>
        <v>66342</v>
      </c>
      <c r="H11" s="80">
        <f t="shared" ref="H11" si="1">SUM(H12:H41)</f>
        <v>53788</v>
      </c>
      <c r="I11" s="80">
        <f t="shared" si="0"/>
        <v>78255</v>
      </c>
    </row>
    <row r="12" spans="1:9">
      <c r="A12" s="23">
        <v>1</v>
      </c>
      <c r="B12" s="133" t="s">
        <v>624</v>
      </c>
      <c r="C12" s="206">
        <f>D12+E12</f>
        <v>33</v>
      </c>
      <c r="D12" s="206">
        <v>24</v>
      </c>
      <c r="E12" s="206">
        <v>9</v>
      </c>
      <c r="F12" s="219">
        <f>SUM(G12:I12)</f>
        <v>1134</v>
      </c>
      <c r="G12" s="99">
        <v>300</v>
      </c>
      <c r="H12" s="99">
        <v>600</v>
      </c>
      <c r="I12" s="99">
        <v>234</v>
      </c>
    </row>
    <row r="13" spans="1:9">
      <c r="A13" s="24">
        <v>2</v>
      </c>
      <c r="B13" s="135" t="s">
        <v>625</v>
      </c>
      <c r="C13" s="207">
        <f t="shared" ref="C13:C41" si="2">D13+E13</f>
        <v>118</v>
      </c>
      <c r="D13" s="207">
        <v>87</v>
      </c>
      <c r="E13" s="207">
        <v>31</v>
      </c>
      <c r="F13" s="214">
        <f>SUM(G13:I13)</f>
        <v>4054</v>
      </c>
      <c r="G13" s="137">
        <v>1654</v>
      </c>
      <c r="H13" s="137">
        <v>1500</v>
      </c>
      <c r="I13" s="137">
        <v>900</v>
      </c>
    </row>
    <row r="14" spans="1:9">
      <c r="A14" s="24">
        <v>3</v>
      </c>
      <c r="B14" s="135" t="s">
        <v>712</v>
      </c>
      <c r="C14" s="207">
        <f t="shared" si="2"/>
        <v>46</v>
      </c>
      <c r="D14" s="207">
        <v>0</v>
      </c>
      <c r="E14" s="207">
        <v>46</v>
      </c>
      <c r="F14" s="214">
        <f t="shared" ref="F14:F41" si="3">SUM(G14:I14)</f>
        <v>1580</v>
      </c>
      <c r="G14" s="137"/>
      <c r="H14" s="137">
        <v>300</v>
      </c>
      <c r="I14" s="137">
        <v>1280</v>
      </c>
    </row>
    <row r="15" spans="1:9">
      <c r="A15" s="24">
        <v>4</v>
      </c>
      <c r="B15" s="135" t="s">
        <v>626</v>
      </c>
      <c r="C15" s="207">
        <f t="shared" si="2"/>
        <v>222</v>
      </c>
      <c r="D15" s="207">
        <v>222</v>
      </c>
      <c r="E15" s="207"/>
      <c r="F15" s="214">
        <f t="shared" si="3"/>
        <v>7628</v>
      </c>
      <c r="G15" s="137">
        <v>3500</v>
      </c>
      <c r="H15" s="137">
        <v>3314</v>
      </c>
      <c r="I15" s="137">
        <v>814</v>
      </c>
    </row>
    <row r="16" spans="1:9">
      <c r="A16" s="24">
        <v>5</v>
      </c>
      <c r="B16" s="135" t="s">
        <v>627</v>
      </c>
      <c r="C16" s="207">
        <f t="shared" si="2"/>
        <v>126</v>
      </c>
      <c r="D16" s="207">
        <v>105</v>
      </c>
      <c r="E16" s="207">
        <v>21</v>
      </c>
      <c r="F16" s="214">
        <f t="shared" si="3"/>
        <v>4329</v>
      </c>
      <c r="G16" s="137">
        <v>1500</v>
      </c>
      <c r="H16" s="137">
        <v>1500</v>
      </c>
      <c r="I16" s="137">
        <v>1329</v>
      </c>
    </row>
    <row r="17" spans="1:9">
      <c r="A17" s="24">
        <v>6</v>
      </c>
      <c r="B17" s="135" t="s">
        <v>628</v>
      </c>
      <c r="C17" s="207">
        <f t="shared" si="2"/>
        <v>213</v>
      </c>
      <c r="D17" s="207">
        <v>184</v>
      </c>
      <c r="E17" s="207">
        <v>29</v>
      </c>
      <c r="F17" s="214">
        <f t="shared" si="3"/>
        <v>7318</v>
      </c>
      <c r="G17" s="137">
        <v>4000</v>
      </c>
      <c r="H17" s="137">
        <v>2200</v>
      </c>
      <c r="I17" s="137">
        <v>1118</v>
      </c>
    </row>
    <row r="18" spans="1:9">
      <c r="A18" s="24">
        <v>7</v>
      </c>
      <c r="B18" s="135" t="s">
        <v>630</v>
      </c>
      <c r="C18" s="207">
        <f t="shared" si="2"/>
        <v>413</v>
      </c>
      <c r="D18" s="207">
        <v>413</v>
      </c>
      <c r="E18" s="207"/>
      <c r="F18" s="214">
        <f t="shared" si="3"/>
        <v>14190</v>
      </c>
      <c r="G18" s="137">
        <v>5000</v>
      </c>
      <c r="H18" s="137">
        <v>4000</v>
      </c>
      <c r="I18" s="137">
        <v>5190</v>
      </c>
    </row>
    <row r="19" spans="1:9">
      <c r="A19" s="24">
        <v>8</v>
      </c>
      <c r="B19" s="135" t="s">
        <v>632</v>
      </c>
      <c r="C19" s="207">
        <f t="shared" si="2"/>
        <v>78</v>
      </c>
      <c r="D19" s="207">
        <v>0</v>
      </c>
      <c r="E19" s="207">
        <v>78</v>
      </c>
      <c r="F19" s="214">
        <f t="shared" si="3"/>
        <v>2680</v>
      </c>
      <c r="G19" s="137"/>
      <c r="H19" s="137">
        <v>200</v>
      </c>
      <c r="I19" s="137">
        <v>2480</v>
      </c>
    </row>
    <row r="20" spans="1:9">
      <c r="A20" s="24">
        <v>9</v>
      </c>
      <c r="B20" s="135" t="s">
        <v>633</v>
      </c>
      <c r="C20" s="207">
        <f t="shared" si="2"/>
        <v>236</v>
      </c>
      <c r="D20" s="207">
        <v>220</v>
      </c>
      <c r="E20" s="207">
        <v>16</v>
      </c>
      <c r="F20" s="214">
        <f t="shared" si="3"/>
        <v>8109</v>
      </c>
      <c r="G20" s="137">
        <v>2000</v>
      </c>
      <c r="H20" s="137">
        <v>3307</v>
      </c>
      <c r="I20" s="137">
        <v>2802</v>
      </c>
    </row>
    <row r="21" spans="1:9">
      <c r="A21" s="24">
        <v>10</v>
      </c>
      <c r="B21" s="135" t="s">
        <v>634</v>
      </c>
      <c r="C21" s="207">
        <f t="shared" si="2"/>
        <v>204</v>
      </c>
      <c r="D21" s="207">
        <v>164</v>
      </c>
      <c r="E21" s="207">
        <v>40</v>
      </c>
      <c r="F21" s="214">
        <f t="shared" si="3"/>
        <v>7009</v>
      </c>
      <c r="G21" s="137">
        <v>2000</v>
      </c>
      <c r="H21" s="137">
        <v>3100</v>
      </c>
      <c r="I21" s="137">
        <v>1909</v>
      </c>
    </row>
    <row r="22" spans="1:9">
      <c r="A22" s="24">
        <v>11</v>
      </c>
      <c r="B22" s="135" t="s">
        <v>635</v>
      </c>
      <c r="C22" s="207">
        <f t="shared" si="2"/>
        <v>88</v>
      </c>
      <c r="D22" s="207">
        <v>88</v>
      </c>
      <c r="E22" s="207"/>
      <c r="F22" s="214">
        <f t="shared" si="3"/>
        <v>3023</v>
      </c>
      <c r="G22" s="137">
        <v>1000</v>
      </c>
      <c r="H22" s="137">
        <v>1198</v>
      </c>
      <c r="I22" s="137">
        <v>825</v>
      </c>
    </row>
    <row r="23" spans="1:9">
      <c r="A23" s="24">
        <v>12</v>
      </c>
      <c r="B23" s="135" t="s">
        <v>636</v>
      </c>
      <c r="C23" s="207">
        <f t="shared" si="2"/>
        <v>200</v>
      </c>
      <c r="D23" s="207">
        <v>188</v>
      </c>
      <c r="E23" s="207">
        <v>12</v>
      </c>
      <c r="F23" s="214">
        <f t="shared" si="3"/>
        <v>6872</v>
      </c>
      <c r="G23" s="137">
        <v>1000</v>
      </c>
      <c r="H23" s="137">
        <v>2500</v>
      </c>
      <c r="I23" s="137">
        <v>3372</v>
      </c>
    </row>
    <row r="24" spans="1:9">
      <c r="A24" s="24">
        <v>13</v>
      </c>
      <c r="B24" s="135" t="s">
        <v>713</v>
      </c>
      <c r="C24" s="207">
        <f t="shared" si="2"/>
        <v>29</v>
      </c>
      <c r="D24" s="207">
        <v>0</v>
      </c>
      <c r="E24" s="207">
        <v>29</v>
      </c>
      <c r="F24" s="214">
        <f t="shared" si="3"/>
        <v>996</v>
      </c>
      <c r="G24" s="137"/>
      <c r="H24" s="137">
        <v>250</v>
      </c>
      <c r="I24" s="137">
        <v>746</v>
      </c>
    </row>
    <row r="25" spans="1:9">
      <c r="A25" s="24">
        <v>14</v>
      </c>
      <c r="B25" s="135" t="s">
        <v>637</v>
      </c>
      <c r="C25" s="207">
        <f t="shared" si="2"/>
        <v>66</v>
      </c>
      <c r="D25" s="207">
        <v>47</v>
      </c>
      <c r="E25" s="207">
        <v>19</v>
      </c>
      <c r="F25" s="214">
        <f t="shared" si="3"/>
        <v>2268</v>
      </c>
      <c r="G25" s="137">
        <v>1000</v>
      </c>
      <c r="H25" s="137">
        <v>600</v>
      </c>
      <c r="I25" s="137">
        <v>668</v>
      </c>
    </row>
    <row r="26" spans="1:9">
      <c r="A26" s="24">
        <v>15</v>
      </c>
      <c r="B26" s="135" t="s">
        <v>714</v>
      </c>
      <c r="C26" s="207">
        <f t="shared" si="2"/>
        <v>38</v>
      </c>
      <c r="D26" s="207">
        <v>0</v>
      </c>
      <c r="E26" s="207">
        <v>38</v>
      </c>
      <c r="F26" s="214">
        <f t="shared" si="3"/>
        <v>1305</v>
      </c>
      <c r="G26" s="137"/>
      <c r="H26" s="137"/>
      <c r="I26" s="137">
        <v>1305</v>
      </c>
    </row>
    <row r="27" spans="1:9">
      <c r="A27" s="24">
        <v>16</v>
      </c>
      <c r="B27" s="135" t="s">
        <v>638</v>
      </c>
      <c r="C27" s="207">
        <f t="shared" si="2"/>
        <v>206</v>
      </c>
      <c r="D27" s="207">
        <v>168</v>
      </c>
      <c r="E27" s="207">
        <v>38</v>
      </c>
      <c r="F27" s="214">
        <f t="shared" si="3"/>
        <v>7078</v>
      </c>
      <c r="G27" s="137">
        <v>1000</v>
      </c>
      <c r="H27" s="137">
        <v>2500</v>
      </c>
      <c r="I27" s="137">
        <v>3578</v>
      </c>
    </row>
    <row r="28" spans="1:9">
      <c r="A28" s="24">
        <v>17</v>
      </c>
      <c r="B28" s="135" t="s">
        <v>681</v>
      </c>
      <c r="C28" s="207">
        <f t="shared" si="2"/>
        <v>934</v>
      </c>
      <c r="D28" s="207">
        <v>934</v>
      </c>
      <c r="E28" s="207"/>
      <c r="F28" s="214">
        <f t="shared" si="3"/>
        <v>32092</v>
      </c>
      <c r="G28" s="137">
        <v>16000</v>
      </c>
      <c r="H28" s="137">
        <v>4000</v>
      </c>
      <c r="I28" s="137">
        <v>12092</v>
      </c>
    </row>
    <row r="29" spans="1:9">
      <c r="A29" s="24">
        <v>18</v>
      </c>
      <c r="B29" s="135" t="s">
        <v>683</v>
      </c>
      <c r="C29" s="207">
        <f t="shared" si="2"/>
        <v>280</v>
      </c>
      <c r="D29" s="207">
        <v>280</v>
      </c>
      <c r="E29" s="207"/>
      <c r="F29" s="214">
        <f t="shared" si="3"/>
        <v>9621</v>
      </c>
      <c r="G29" s="137">
        <v>2000</v>
      </c>
      <c r="H29" s="137">
        <v>4500</v>
      </c>
      <c r="I29" s="137">
        <v>3121</v>
      </c>
    </row>
    <row r="30" spans="1:9">
      <c r="A30" s="24">
        <v>19</v>
      </c>
      <c r="B30" s="135" t="s">
        <v>685</v>
      </c>
      <c r="C30" s="207">
        <f t="shared" si="2"/>
        <v>393</v>
      </c>
      <c r="D30" s="207">
        <v>393</v>
      </c>
      <c r="E30" s="207"/>
      <c r="F30" s="214">
        <f t="shared" si="3"/>
        <v>13503</v>
      </c>
      <c r="G30" s="137">
        <v>5000</v>
      </c>
      <c r="H30" s="137">
        <v>4834</v>
      </c>
      <c r="I30" s="137">
        <v>3669</v>
      </c>
    </row>
    <row r="31" spans="1:9">
      <c r="A31" s="24">
        <v>20</v>
      </c>
      <c r="B31" s="135" t="s">
        <v>644</v>
      </c>
      <c r="C31" s="207">
        <f t="shared" si="2"/>
        <v>16</v>
      </c>
      <c r="D31" s="207">
        <v>0</v>
      </c>
      <c r="E31" s="207">
        <v>16</v>
      </c>
      <c r="F31" s="214">
        <f t="shared" si="3"/>
        <v>549</v>
      </c>
      <c r="G31" s="137"/>
      <c r="H31" s="137"/>
      <c r="I31" s="137">
        <v>549</v>
      </c>
    </row>
    <row r="32" spans="1:9">
      <c r="A32" s="24">
        <v>21</v>
      </c>
      <c r="B32" s="138" t="s">
        <v>715</v>
      </c>
      <c r="C32" s="208">
        <f t="shared" si="2"/>
        <v>59</v>
      </c>
      <c r="D32" s="208">
        <v>0</v>
      </c>
      <c r="E32" s="208">
        <v>59</v>
      </c>
      <c r="F32" s="214">
        <f t="shared" si="3"/>
        <v>2027</v>
      </c>
      <c r="G32" s="137"/>
      <c r="H32" s="137">
        <v>200</v>
      </c>
      <c r="I32" s="137">
        <v>1827</v>
      </c>
    </row>
    <row r="33" spans="1:9">
      <c r="A33" s="24">
        <v>22</v>
      </c>
      <c r="B33" s="138" t="s">
        <v>716</v>
      </c>
      <c r="C33" s="208">
        <f t="shared" si="2"/>
        <v>41</v>
      </c>
      <c r="D33" s="208">
        <v>0</v>
      </c>
      <c r="E33" s="208">
        <v>41</v>
      </c>
      <c r="F33" s="214">
        <f t="shared" si="3"/>
        <v>1408</v>
      </c>
      <c r="G33" s="140"/>
      <c r="H33" s="140">
        <v>329</v>
      </c>
      <c r="I33" s="140">
        <v>1079</v>
      </c>
    </row>
    <row r="34" spans="1:9">
      <c r="A34" s="24">
        <v>23</v>
      </c>
      <c r="B34" s="138" t="s">
        <v>717</v>
      </c>
      <c r="C34" s="208">
        <f t="shared" si="2"/>
        <v>117</v>
      </c>
      <c r="D34" s="208">
        <v>0</v>
      </c>
      <c r="E34" s="208">
        <v>117</v>
      </c>
      <c r="F34" s="214">
        <f t="shared" si="3"/>
        <v>4020</v>
      </c>
      <c r="G34" s="140"/>
      <c r="H34" s="140">
        <v>500</v>
      </c>
      <c r="I34" s="140">
        <v>3520</v>
      </c>
    </row>
    <row r="35" spans="1:9">
      <c r="A35" s="24">
        <v>24</v>
      </c>
      <c r="B35" s="138" t="s">
        <v>645</v>
      </c>
      <c r="C35" s="208">
        <f t="shared" si="2"/>
        <v>54</v>
      </c>
      <c r="D35" s="208">
        <v>0</v>
      </c>
      <c r="E35" s="208">
        <v>54</v>
      </c>
      <c r="F35" s="214">
        <f t="shared" si="3"/>
        <v>1855</v>
      </c>
      <c r="G35" s="140"/>
      <c r="H35" s="140">
        <v>200</v>
      </c>
      <c r="I35" s="140">
        <v>1655</v>
      </c>
    </row>
    <row r="36" spans="1:9">
      <c r="A36" s="24">
        <v>25</v>
      </c>
      <c r="B36" s="138" t="s">
        <v>646</v>
      </c>
      <c r="C36" s="208">
        <f t="shared" si="2"/>
        <v>87</v>
      </c>
      <c r="D36" s="208">
        <v>0</v>
      </c>
      <c r="E36" s="208">
        <v>87</v>
      </c>
      <c r="F36" s="214">
        <f t="shared" si="3"/>
        <v>2989</v>
      </c>
      <c r="G36" s="140"/>
      <c r="H36" s="140">
        <v>200</v>
      </c>
      <c r="I36" s="140">
        <v>2789</v>
      </c>
    </row>
    <row r="37" spans="1:9">
      <c r="A37" s="24">
        <v>26</v>
      </c>
      <c r="B37" s="138" t="s">
        <v>647</v>
      </c>
      <c r="C37" s="208">
        <f t="shared" si="2"/>
        <v>76</v>
      </c>
      <c r="D37" s="208">
        <v>0</v>
      </c>
      <c r="E37" s="208">
        <v>76</v>
      </c>
      <c r="F37" s="214">
        <f t="shared" si="3"/>
        <v>2611</v>
      </c>
      <c r="G37" s="140"/>
      <c r="H37" s="140">
        <v>656</v>
      </c>
      <c r="I37" s="140">
        <v>1955</v>
      </c>
    </row>
    <row r="38" spans="1:9">
      <c r="A38" s="24">
        <v>27</v>
      </c>
      <c r="B38" s="138" t="s">
        <v>648</v>
      </c>
      <c r="C38" s="208">
        <f t="shared" si="2"/>
        <v>746</v>
      </c>
      <c r="D38" s="208">
        <v>746</v>
      </c>
      <c r="E38" s="208"/>
      <c r="F38" s="214">
        <f t="shared" si="3"/>
        <v>25632</v>
      </c>
      <c r="G38" s="140">
        <v>10000</v>
      </c>
      <c r="H38" s="140">
        <v>6000</v>
      </c>
      <c r="I38" s="140">
        <v>9632</v>
      </c>
    </row>
    <row r="39" spans="1:9">
      <c r="A39" s="24">
        <v>28</v>
      </c>
      <c r="B39" s="138" t="s">
        <v>649</v>
      </c>
      <c r="C39" s="208">
        <f t="shared" si="2"/>
        <v>134</v>
      </c>
      <c r="D39" s="208">
        <v>121</v>
      </c>
      <c r="E39" s="208">
        <v>13</v>
      </c>
      <c r="F39" s="214">
        <f t="shared" si="3"/>
        <v>4604</v>
      </c>
      <c r="G39" s="140">
        <v>1717</v>
      </c>
      <c r="H39" s="140">
        <v>300</v>
      </c>
      <c r="I39" s="140">
        <v>2587</v>
      </c>
    </row>
    <row r="40" spans="1:9">
      <c r="A40" s="24">
        <v>29</v>
      </c>
      <c r="B40" s="138" t="s">
        <v>650</v>
      </c>
      <c r="C40" s="208">
        <f t="shared" si="2"/>
        <v>90</v>
      </c>
      <c r="D40" s="208">
        <v>79</v>
      </c>
      <c r="E40" s="208">
        <v>11</v>
      </c>
      <c r="F40" s="214">
        <f t="shared" si="3"/>
        <v>3092</v>
      </c>
      <c r="G40" s="140">
        <v>1500</v>
      </c>
      <c r="H40" s="140">
        <v>1000</v>
      </c>
      <c r="I40" s="140">
        <v>592</v>
      </c>
    </row>
    <row r="41" spans="1:9">
      <c r="A41" s="63">
        <v>30</v>
      </c>
      <c r="B41" s="141" t="s">
        <v>651</v>
      </c>
      <c r="C41" s="209">
        <f t="shared" si="2"/>
        <v>431</v>
      </c>
      <c r="D41" s="209">
        <v>431</v>
      </c>
      <c r="E41" s="209"/>
      <c r="F41" s="214">
        <f t="shared" si="3"/>
        <v>14809</v>
      </c>
      <c r="G41" s="107">
        <v>6171</v>
      </c>
      <c r="H41" s="107">
        <v>4000</v>
      </c>
      <c r="I41" s="107">
        <v>4638</v>
      </c>
    </row>
    <row r="42" spans="1:9">
      <c r="A42" s="14"/>
    </row>
    <row r="43" spans="1:9">
      <c r="A43" s="14"/>
    </row>
    <row r="44" spans="1:9">
      <c r="A44" s="14"/>
      <c r="B44" s="143" t="s">
        <v>724</v>
      </c>
      <c r="C44" s="143" t="s">
        <v>719</v>
      </c>
      <c r="F44" s="143" t="s">
        <v>719</v>
      </c>
    </row>
    <row r="45" spans="1:9">
      <c r="A45" s="14"/>
    </row>
    <row r="46" spans="1:9">
      <c r="A46" s="14"/>
    </row>
    <row r="47" spans="1:9">
      <c r="A47" s="14"/>
    </row>
    <row r="48" spans="1:9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  <row r="58" spans="1:1">
      <c r="A58" s="14"/>
    </row>
    <row r="59" spans="1:1">
      <c r="A59" s="14"/>
    </row>
    <row r="60" spans="1:1">
      <c r="A60" s="14"/>
    </row>
    <row r="61" spans="1:1">
      <c r="A61" s="14"/>
    </row>
    <row r="62" spans="1:1">
      <c r="A62" s="14"/>
    </row>
    <row r="63" spans="1:1">
      <c r="A63" s="14"/>
    </row>
    <row r="64" spans="1:1">
      <c r="A64" s="14"/>
    </row>
    <row r="65" spans="1:1">
      <c r="A65" s="14"/>
    </row>
    <row r="66" spans="1:1">
      <c r="A66" s="14"/>
    </row>
    <row r="67" spans="1:1">
      <c r="A67" s="14"/>
    </row>
    <row r="68" spans="1:1">
      <c r="A68" s="14"/>
    </row>
    <row r="69" spans="1:1">
      <c r="A69" s="14"/>
    </row>
    <row r="70" spans="1:1">
      <c r="A70" s="14"/>
    </row>
    <row r="71" spans="1:1">
      <c r="A71" s="14"/>
    </row>
    <row r="72" spans="1:1">
      <c r="A72" s="14"/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>
      <c r="A94" s="14"/>
    </row>
    <row r="95" spans="1:1">
      <c r="A95" s="14"/>
    </row>
    <row r="96" spans="1:1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  <row r="112" spans="1:1">
      <c r="A112" s="14"/>
    </row>
    <row r="113" spans="1:1">
      <c r="A113" s="14"/>
    </row>
    <row r="114" spans="1:1">
      <c r="A114" s="14"/>
    </row>
    <row r="115" spans="1:1">
      <c r="A115" s="14"/>
    </row>
    <row r="116" spans="1:1">
      <c r="A116" s="14"/>
    </row>
    <row r="117" spans="1:1">
      <c r="A117" s="14"/>
    </row>
    <row r="118" spans="1:1">
      <c r="A118" s="14"/>
    </row>
  </sheetData>
  <mergeCells count="5">
    <mergeCell ref="A8:A9"/>
    <mergeCell ref="B8:B9"/>
    <mergeCell ref="C8:C9"/>
    <mergeCell ref="A5:I5"/>
    <mergeCell ref="A6:I6"/>
  </mergeCells>
  <pageMargins left="0.70866141732283505" right="0.31496062992126" top="0.74803149606299202" bottom="0.74803149606299202" header="0.31496062992126" footer="0.31496062992126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E889-D394-44C6-B1B9-1F60FFDCE454}">
  <sheetPr>
    <tabColor rgb="FF92D050"/>
    <pageSetUpPr fitToPage="1"/>
  </sheetPr>
  <dimension ref="A1:G34"/>
  <sheetViews>
    <sheetView workbookViewId="0">
      <selection activeCell="J37" sqref="J37"/>
    </sheetView>
  </sheetViews>
  <sheetFormatPr defaultRowHeight="13.2"/>
  <cols>
    <col min="1" max="1" width="5.5546875" style="10" customWidth="1"/>
    <col min="2" max="2" width="53.88671875" style="10" customWidth="1"/>
    <col min="3" max="3" width="12.33203125" style="10" customWidth="1"/>
    <col min="4" max="226" width="8.88671875" style="10"/>
    <col min="227" max="227" width="7.5546875" style="10" customWidth="1"/>
    <col min="228" max="228" width="40.33203125" style="10" customWidth="1"/>
    <col min="229" max="229" width="14.33203125" style="10" customWidth="1"/>
    <col min="230" max="230" width="13.44140625" style="10" customWidth="1"/>
    <col min="231" max="231" width="13.109375" style="10" customWidth="1"/>
    <col min="232" max="234" width="0" style="10" hidden="1" customWidth="1"/>
    <col min="235" max="235" width="15.109375" style="10" customWidth="1"/>
    <col min="236" max="482" width="8.88671875" style="10"/>
    <col min="483" max="483" width="7.5546875" style="10" customWidth="1"/>
    <col min="484" max="484" width="40.33203125" style="10" customWidth="1"/>
    <col min="485" max="485" width="14.33203125" style="10" customWidth="1"/>
    <col min="486" max="486" width="13.44140625" style="10" customWidth="1"/>
    <col min="487" max="487" width="13.109375" style="10" customWidth="1"/>
    <col min="488" max="490" width="0" style="10" hidden="1" customWidth="1"/>
    <col min="491" max="491" width="15.109375" style="10" customWidth="1"/>
    <col min="492" max="738" width="8.88671875" style="10"/>
    <col min="739" max="739" width="7.5546875" style="10" customWidth="1"/>
    <col min="740" max="740" width="40.33203125" style="10" customWidth="1"/>
    <col min="741" max="741" width="14.33203125" style="10" customWidth="1"/>
    <col min="742" max="742" width="13.44140625" style="10" customWidth="1"/>
    <col min="743" max="743" width="13.109375" style="10" customWidth="1"/>
    <col min="744" max="746" width="0" style="10" hidden="1" customWidth="1"/>
    <col min="747" max="747" width="15.109375" style="10" customWidth="1"/>
    <col min="748" max="994" width="8.88671875" style="10"/>
    <col min="995" max="995" width="7.5546875" style="10" customWidth="1"/>
    <col min="996" max="996" width="40.33203125" style="10" customWidth="1"/>
    <col min="997" max="997" width="14.33203125" style="10" customWidth="1"/>
    <col min="998" max="998" width="13.44140625" style="10" customWidth="1"/>
    <col min="999" max="999" width="13.109375" style="10" customWidth="1"/>
    <col min="1000" max="1002" width="0" style="10" hidden="1" customWidth="1"/>
    <col min="1003" max="1003" width="15.109375" style="10" customWidth="1"/>
    <col min="1004" max="1250" width="8.88671875" style="10"/>
    <col min="1251" max="1251" width="7.5546875" style="10" customWidth="1"/>
    <col min="1252" max="1252" width="40.33203125" style="10" customWidth="1"/>
    <col min="1253" max="1253" width="14.33203125" style="10" customWidth="1"/>
    <col min="1254" max="1254" width="13.44140625" style="10" customWidth="1"/>
    <col min="1255" max="1255" width="13.109375" style="10" customWidth="1"/>
    <col min="1256" max="1258" width="0" style="10" hidden="1" customWidth="1"/>
    <col min="1259" max="1259" width="15.109375" style="10" customWidth="1"/>
    <col min="1260" max="1506" width="8.88671875" style="10"/>
    <col min="1507" max="1507" width="7.5546875" style="10" customWidth="1"/>
    <col min="1508" max="1508" width="40.33203125" style="10" customWidth="1"/>
    <col min="1509" max="1509" width="14.33203125" style="10" customWidth="1"/>
    <col min="1510" max="1510" width="13.44140625" style="10" customWidth="1"/>
    <col min="1511" max="1511" width="13.109375" style="10" customWidth="1"/>
    <col min="1512" max="1514" width="0" style="10" hidden="1" customWidth="1"/>
    <col min="1515" max="1515" width="15.109375" style="10" customWidth="1"/>
    <col min="1516" max="1762" width="8.88671875" style="10"/>
    <col min="1763" max="1763" width="7.5546875" style="10" customWidth="1"/>
    <col min="1764" max="1764" width="40.33203125" style="10" customWidth="1"/>
    <col min="1765" max="1765" width="14.33203125" style="10" customWidth="1"/>
    <col min="1766" max="1766" width="13.44140625" style="10" customWidth="1"/>
    <col min="1767" max="1767" width="13.109375" style="10" customWidth="1"/>
    <col min="1768" max="1770" width="0" style="10" hidden="1" customWidth="1"/>
    <col min="1771" max="1771" width="15.109375" style="10" customWidth="1"/>
    <col min="1772" max="2018" width="8.88671875" style="10"/>
    <col min="2019" max="2019" width="7.5546875" style="10" customWidth="1"/>
    <col min="2020" max="2020" width="40.33203125" style="10" customWidth="1"/>
    <col min="2021" max="2021" width="14.33203125" style="10" customWidth="1"/>
    <col min="2022" max="2022" width="13.44140625" style="10" customWidth="1"/>
    <col min="2023" max="2023" width="13.109375" style="10" customWidth="1"/>
    <col min="2024" max="2026" width="0" style="10" hidden="1" customWidth="1"/>
    <col min="2027" max="2027" width="15.109375" style="10" customWidth="1"/>
    <col min="2028" max="2274" width="8.88671875" style="10"/>
    <col min="2275" max="2275" width="7.5546875" style="10" customWidth="1"/>
    <col min="2276" max="2276" width="40.33203125" style="10" customWidth="1"/>
    <col min="2277" max="2277" width="14.33203125" style="10" customWidth="1"/>
    <col min="2278" max="2278" width="13.44140625" style="10" customWidth="1"/>
    <col min="2279" max="2279" width="13.109375" style="10" customWidth="1"/>
    <col min="2280" max="2282" width="0" style="10" hidden="1" customWidth="1"/>
    <col min="2283" max="2283" width="15.109375" style="10" customWidth="1"/>
    <col min="2284" max="2530" width="8.88671875" style="10"/>
    <col min="2531" max="2531" width="7.5546875" style="10" customWidth="1"/>
    <col min="2532" max="2532" width="40.33203125" style="10" customWidth="1"/>
    <col min="2533" max="2533" width="14.33203125" style="10" customWidth="1"/>
    <col min="2534" max="2534" width="13.44140625" style="10" customWidth="1"/>
    <col min="2535" max="2535" width="13.109375" style="10" customWidth="1"/>
    <col min="2536" max="2538" width="0" style="10" hidden="1" customWidth="1"/>
    <col min="2539" max="2539" width="15.109375" style="10" customWidth="1"/>
    <col min="2540" max="2786" width="8.88671875" style="10"/>
    <col min="2787" max="2787" width="7.5546875" style="10" customWidth="1"/>
    <col min="2788" max="2788" width="40.33203125" style="10" customWidth="1"/>
    <col min="2789" max="2789" width="14.33203125" style="10" customWidth="1"/>
    <col min="2790" max="2790" width="13.44140625" style="10" customWidth="1"/>
    <col min="2791" max="2791" width="13.109375" style="10" customWidth="1"/>
    <col min="2792" max="2794" width="0" style="10" hidden="1" customWidth="1"/>
    <col min="2795" max="2795" width="15.109375" style="10" customWidth="1"/>
    <col min="2796" max="3042" width="8.88671875" style="10"/>
    <col min="3043" max="3043" width="7.5546875" style="10" customWidth="1"/>
    <col min="3044" max="3044" width="40.33203125" style="10" customWidth="1"/>
    <col min="3045" max="3045" width="14.33203125" style="10" customWidth="1"/>
    <col min="3046" max="3046" width="13.44140625" style="10" customWidth="1"/>
    <col min="3047" max="3047" width="13.109375" style="10" customWidth="1"/>
    <col min="3048" max="3050" width="0" style="10" hidden="1" customWidth="1"/>
    <col min="3051" max="3051" width="15.109375" style="10" customWidth="1"/>
    <col min="3052" max="3298" width="8.88671875" style="10"/>
    <col min="3299" max="3299" width="7.5546875" style="10" customWidth="1"/>
    <col min="3300" max="3300" width="40.33203125" style="10" customWidth="1"/>
    <col min="3301" max="3301" width="14.33203125" style="10" customWidth="1"/>
    <col min="3302" max="3302" width="13.44140625" style="10" customWidth="1"/>
    <col min="3303" max="3303" width="13.109375" style="10" customWidth="1"/>
    <col min="3304" max="3306" width="0" style="10" hidden="1" customWidth="1"/>
    <col min="3307" max="3307" width="15.109375" style="10" customWidth="1"/>
    <col min="3308" max="3554" width="8.88671875" style="10"/>
    <col min="3555" max="3555" width="7.5546875" style="10" customWidth="1"/>
    <col min="3556" max="3556" width="40.33203125" style="10" customWidth="1"/>
    <col min="3557" max="3557" width="14.33203125" style="10" customWidth="1"/>
    <col min="3558" max="3558" width="13.44140625" style="10" customWidth="1"/>
    <col min="3559" max="3559" width="13.109375" style="10" customWidth="1"/>
    <col min="3560" max="3562" width="0" style="10" hidden="1" customWidth="1"/>
    <col min="3563" max="3563" width="15.109375" style="10" customWidth="1"/>
    <col min="3564" max="3810" width="8.88671875" style="10"/>
    <col min="3811" max="3811" width="7.5546875" style="10" customWidth="1"/>
    <col min="3812" max="3812" width="40.33203125" style="10" customWidth="1"/>
    <col min="3813" max="3813" width="14.33203125" style="10" customWidth="1"/>
    <col min="3814" max="3814" width="13.44140625" style="10" customWidth="1"/>
    <col min="3815" max="3815" width="13.109375" style="10" customWidth="1"/>
    <col min="3816" max="3818" width="0" style="10" hidden="1" customWidth="1"/>
    <col min="3819" max="3819" width="15.109375" style="10" customWidth="1"/>
    <col min="3820" max="4066" width="8.88671875" style="10"/>
    <col min="4067" max="4067" width="7.5546875" style="10" customWidth="1"/>
    <col min="4068" max="4068" width="40.33203125" style="10" customWidth="1"/>
    <col min="4069" max="4069" width="14.33203125" style="10" customWidth="1"/>
    <col min="4070" max="4070" width="13.44140625" style="10" customWidth="1"/>
    <col min="4071" max="4071" width="13.109375" style="10" customWidth="1"/>
    <col min="4072" max="4074" width="0" style="10" hidden="1" customWidth="1"/>
    <col min="4075" max="4075" width="15.109375" style="10" customWidth="1"/>
    <col min="4076" max="4322" width="8.88671875" style="10"/>
    <col min="4323" max="4323" width="7.5546875" style="10" customWidth="1"/>
    <col min="4324" max="4324" width="40.33203125" style="10" customWidth="1"/>
    <col min="4325" max="4325" width="14.33203125" style="10" customWidth="1"/>
    <col min="4326" max="4326" width="13.44140625" style="10" customWidth="1"/>
    <col min="4327" max="4327" width="13.109375" style="10" customWidth="1"/>
    <col min="4328" max="4330" width="0" style="10" hidden="1" customWidth="1"/>
    <col min="4331" max="4331" width="15.109375" style="10" customWidth="1"/>
    <col min="4332" max="4578" width="8.88671875" style="10"/>
    <col min="4579" max="4579" width="7.5546875" style="10" customWidth="1"/>
    <col min="4580" max="4580" width="40.33203125" style="10" customWidth="1"/>
    <col min="4581" max="4581" width="14.33203125" style="10" customWidth="1"/>
    <col min="4582" max="4582" width="13.44140625" style="10" customWidth="1"/>
    <col min="4583" max="4583" width="13.109375" style="10" customWidth="1"/>
    <col min="4584" max="4586" width="0" style="10" hidden="1" customWidth="1"/>
    <col min="4587" max="4587" width="15.109375" style="10" customWidth="1"/>
    <col min="4588" max="4834" width="8.88671875" style="10"/>
    <col min="4835" max="4835" width="7.5546875" style="10" customWidth="1"/>
    <col min="4836" max="4836" width="40.33203125" style="10" customWidth="1"/>
    <col min="4837" max="4837" width="14.33203125" style="10" customWidth="1"/>
    <col min="4838" max="4838" width="13.44140625" style="10" customWidth="1"/>
    <col min="4839" max="4839" width="13.109375" style="10" customWidth="1"/>
    <col min="4840" max="4842" width="0" style="10" hidden="1" customWidth="1"/>
    <col min="4843" max="4843" width="15.109375" style="10" customWidth="1"/>
    <col min="4844" max="5090" width="8.88671875" style="10"/>
    <col min="5091" max="5091" width="7.5546875" style="10" customWidth="1"/>
    <col min="5092" max="5092" width="40.33203125" style="10" customWidth="1"/>
    <col min="5093" max="5093" width="14.33203125" style="10" customWidth="1"/>
    <col min="5094" max="5094" width="13.44140625" style="10" customWidth="1"/>
    <col min="5095" max="5095" width="13.109375" style="10" customWidth="1"/>
    <col min="5096" max="5098" width="0" style="10" hidden="1" customWidth="1"/>
    <col min="5099" max="5099" width="15.109375" style="10" customWidth="1"/>
    <col min="5100" max="5346" width="8.88671875" style="10"/>
    <col min="5347" max="5347" width="7.5546875" style="10" customWidth="1"/>
    <col min="5348" max="5348" width="40.33203125" style="10" customWidth="1"/>
    <col min="5349" max="5349" width="14.33203125" style="10" customWidth="1"/>
    <col min="5350" max="5350" width="13.44140625" style="10" customWidth="1"/>
    <col min="5351" max="5351" width="13.109375" style="10" customWidth="1"/>
    <col min="5352" max="5354" width="0" style="10" hidden="1" customWidth="1"/>
    <col min="5355" max="5355" width="15.109375" style="10" customWidth="1"/>
    <col min="5356" max="5602" width="8.88671875" style="10"/>
    <col min="5603" max="5603" width="7.5546875" style="10" customWidth="1"/>
    <col min="5604" max="5604" width="40.33203125" style="10" customWidth="1"/>
    <col min="5605" max="5605" width="14.33203125" style="10" customWidth="1"/>
    <col min="5606" max="5606" width="13.44140625" style="10" customWidth="1"/>
    <col min="5607" max="5607" width="13.109375" style="10" customWidth="1"/>
    <col min="5608" max="5610" width="0" style="10" hidden="1" customWidth="1"/>
    <col min="5611" max="5611" width="15.109375" style="10" customWidth="1"/>
    <col min="5612" max="5858" width="8.88671875" style="10"/>
    <col min="5859" max="5859" width="7.5546875" style="10" customWidth="1"/>
    <col min="5860" max="5860" width="40.33203125" style="10" customWidth="1"/>
    <col min="5861" max="5861" width="14.33203125" style="10" customWidth="1"/>
    <col min="5862" max="5862" width="13.44140625" style="10" customWidth="1"/>
    <col min="5863" max="5863" width="13.109375" style="10" customWidth="1"/>
    <col min="5864" max="5866" width="0" style="10" hidden="1" customWidth="1"/>
    <col min="5867" max="5867" width="15.109375" style="10" customWidth="1"/>
    <col min="5868" max="6114" width="8.88671875" style="10"/>
    <col min="6115" max="6115" width="7.5546875" style="10" customWidth="1"/>
    <col min="6116" max="6116" width="40.33203125" style="10" customWidth="1"/>
    <col min="6117" max="6117" width="14.33203125" style="10" customWidth="1"/>
    <col min="6118" max="6118" width="13.44140625" style="10" customWidth="1"/>
    <col min="6119" max="6119" width="13.109375" style="10" customWidth="1"/>
    <col min="6120" max="6122" width="0" style="10" hidden="1" customWidth="1"/>
    <col min="6123" max="6123" width="15.109375" style="10" customWidth="1"/>
    <col min="6124" max="6370" width="8.88671875" style="10"/>
    <col min="6371" max="6371" width="7.5546875" style="10" customWidth="1"/>
    <col min="6372" max="6372" width="40.33203125" style="10" customWidth="1"/>
    <col min="6373" max="6373" width="14.33203125" style="10" customWidth="1"/>
    <col min="6374" max="6374" width="13.44140625" style="10" customWidth="1"/>
    <col min="6375" max="6375" width="13.109375" style="10" customWidth="1"/>
    <col min="6376" max="6378" width="0" style="10" hidden="1" customWidth="1"/>
    <col min="6379" max="6379" width="15.109375" style="10" customWidth="1"/>
    <col min="6380" max="6626" width="8.88671875" style="10"/>
    <col min="6627" max="6627" width="7.5546875" style="10" customWidth="1"/>
    <col min="6628" max="6628" width="40.33203125" style="10" customWidth="1"/>
    <col min="6629" max="6629" width="14.33203125" style="10" customWidth="1"/>
    <col min="6630" max="6630" width="13.44140625" style="10" customWidth="1"/>
    <col min="6631" max="6631" width="13.109375" style="10" customWidth="1"/>
    <col min="6632" max="6634" width="0" style="10" hidden="1" customWidth="1"/>
    <col min="6635" max="6635" width="15.109375" style="10" customWidth="1"/>
    <col min="6636" max="6882" width="8.88671875" style="10"/>
    <col min="6883" max="6883" width="7.5546875" style="10" customWidth="1"/>
    <col min="6884" max="6884" width="40.33203125" style="10" customWidth="1"/>
    <col min="6885" max="6885" width="14.33203125" style="10" customWidth="1"/>
    <col min="6886" max="6886" width="13.44140625" style="10" customWidth="1"/>
    <col min="6887" max="6887" width="13.109375" style="10" customWidth="1"/>
    <col min="6888" max="6890" width="0" style="10" hidden="1" customWidth="1"/>
    <col min="6891" max="6891" width="15.109375" style="10" customWidth="1"/>
    <col min="6892" max="7138" width="8.88671875" style="10"/>
    <col min="7139" max="7139" width="7.5546875" style="10" customWidth="1"/>
    <col min="7140" max="7140" width="40.33203125" style="10" customWidth="1"/>
    <col min="7141" max="7141" width="14.33203125" style="10" customWidth="1"/>
    <col min="7142" max="7142" width="13.44140625" style="10" customWidth="1"/>
    <col min="7143" max="7143" width="13.109375" style="10" customWidth="1"/>
    <col min="7144" max="7146" width="0" style="10" hidden="1" customWidth="1"/>
    <col min="7147" max="7147" width="15.109375" style="10" customWidth="1"/>
    <col min="7148" max="7394" width="8.88671875" style="10"/>
    <col min="7395" max="7395" width="7.5546875" style="10" customWidth="1"/>
    <col min="7396" max="7396" width="40.33203125" style="10" customWidth="1"/>
    <col min="7397" max="7397" width="14.33203125" style="10" customWidth="1"/>
    <col min="7398" max="7398" width="13.44140625" style="10" customWidth="1"/>
    <col min="7399" max="7399" width="13.109375" style="10" customWidth="1"/>
    <col min="7400" max="7402" width="0" style="10" hidden="1" customWidth="1"/>
    <col min="7403" max="7403" width="15.109375" style="10" customWidth="1"/>
    <col min="7404" max="7650" width="8.88671875" style="10"/>
    <col min="7651" max="7651" width="7.5546875" style="10" customWidth="1"/>
    <col min="7652" max="7652" width="40.33203125" style="10" customWidth="1"/>
    <col min="7653" max="7653" width="14.33203125" style="10" customWidth="1"/>
    <col min="7654" max="7654" width="13.44140625" style="10" customWidth="1"/>
    <col min="7655" max="7655" width="13.109375" style="10" customWidth="1"/>
    <col min="7656" max="7658" width="0" style="10" hidden="1" customWidth="1"/>
    <col min="7659" max="7659" width="15.109375" style="10" customWidth="1"/>
    <col min="7660" max="7906" width="8.88671875" style="10"/>
    <col min="7907" max="7907" width="7.5546875" style="10" customWidth="1"/>
    <col min="7908" max="7908" width="40.33203125" style="10" customWidth="1"/>
    <col min="7909" max="7909" width="14.33203125" style="10" customWidth="1"/>
    <col min="7910" max="7910" width="13.44140625" style="10" customWidth="1"/>
    <col min="7911" max="7911" width="13.109375" style="10" customWidth="1"/>
    <col min="7912" max="7914" width="0" style="10" hidden="1" customWidth="1"/>
    <col min="7915" max="7915" width="15.109375" style="10" customWidth="1"/>
    <col min="7916" max="8162" width="8.88671875" style="10"/>
    <col min="8163" max="8163" width="7.5546875" style="10" customWidth="1"/>
    <col min="8164" max="8164" width="40.33203125" style="10" customWidth="1"/>
    <col min="8165" max="8165" width="14.33203125" style="10" customWidth="1"/>
    <col min="8166" max="8166" width="13.44140625" style="10" customWidth="1"/>
    <col min="8167" max="8167" width="13.109375" style="10" customWidth="1"/>
    <col min="8168" max="8170" width="0" style="10" hidden="1" customWidth="1"/>
    <col min="8171" max="8171" width="15.109375" style="10" customWidth="1"/>
    <col min="8172" max="8418" width="8.88671875" style="10"/>
    <col min="8419" max="8419" width="7.5546875" style="10" customWidth="1"/>
    <col min="8420" max="8420" width="40.33203125" style="10" customWidth="1"/>
    <col min="8421" max="8421" width="14.33203125" style="10" customWidth="1"/>
    <col min="8422" max="8422" width="13.44140625" style="10" customWidth="1"/>
    <col min="8423" max="8423" width="13.109375" style="10" customWidth="1"/>
    <col min="8424" max="8426" width="0" style="10" hidden="1" customWidth="1"/>
    <col min="8427" max="8427" width="15.109375" style="10" customWidth="1"/>
    <col min="8428" max="8674" width="8.88671875" style="10"/>
    <col min="8675" max="8675" width="7.5546875" style="10" customWidth="1"/>
    <col min="8676" max="8676" width="40.33203125" style="10" customWidth="1"/>
    <col min="8677" max="8677" width="14.33203125" style="10" customWidth="1"/>
    <col min="8678" max="8678" width="13.44140625" style="10" customWidth="1"/>
    <col min="8679" max="8679" width="13.109375" style="10" customWidth="1"/>
    <col min="8680" max="8682" width="0" style="10" hidden="1" customWidth="1"/>
    <col min="8683" max="8683" width="15.109375" style="10" customWidth="1"/>
    <col min="8684" max="8930" width="8.88671875" style="10"/>
    <col min="8931" max="8931" width="7.5546875" style="10" customWidth="1"/>
    <col min="8932" max="8932" width="40.33203125" style="10" customWidth="1"/>
    <col min="8933" max="8933" width="14.33203125" style="10" customWidth="1"/>
    <col min="8934" max="8934" width="13.44140625" style="10" customWidth="1"/>
    <col min="8935" max="8935" width="13.109375" style="10" customWidth="1"/>
    <col min="8936" max="8938" width="0" style="10" hidden="1" customWidth="1"/>
    <col min="8939" max="8939" width="15.109375" style="10" customWidth="1"/>
    <col min="8940" max="9186" width="8.88671875" style="10"/>
    <col min="9187" max="9187" width="7.5546875" style="10" customWidth="1"/>
    <col min="9188" max="9188" width="40.33203125" style="10" customWidth="1"/>
    <col min="9189" max="9189" width="14.33203125" style="10" customWidth="1"/>
    <col min="9190" max="9190" width="13.44140625" style="10" customWidth="1"/>
    <col min="9191" max="9191" width="13.109375" style="10" customWidth="1"/>
    <col min="9192" max="9194" width="0" style="10" hidden="1" customWidth="1"/>
    <col min="9195" max="9195" width="15.109375" style="10" customWidth="1"/>
    <col min="9196" max="9442" width="8.88671875" style="10"/>
    <col min="9443" max="9443" width="7.5546875" style="10" customWidth="1"/>
    <col min="9444" max="9444" width="40.33203125" style="10" customWidth="1"/>
    <col min="9445" max="9445" width="14.33203125" style="10" customWidth="1"/>
    <col min="9446" max="9446" width="13.44140625" style="10" customWidth="1"/>
    <col min="9447" max="9447" width="13.109375" style="10" customWidth="1"/>
    <col min="9448" max="9450" width="0" style="10" hidden="1" customWidth="1"/>
    <col min="9451" max="9451" width="15.109375" style="10" customWidth="1"/>
    <col min="9452" max="9698" width="8.88671875" style="10"/>
    <col min="9699" max="9699" width="7.5546875" style="10" customWidth="1"/>
    <col min="9700" max="9700" width="40.33203125" style="10" customWidth="1"/>
    <col min="9701" max="9701" width="14.33203125" style="10" customWidth="1"/>
    <col min="9702" max="9702" width="13.44140625" style="10" customWidth="1"/>
    <col min="9703" max="9703" width="13.109375" style="10" customWidth="1"/>
    <col min="9704" max="9706" width="0" style="10" hidden="1" customWidth="1"/>
    <col min="9707" max="9707" width="15.109375" style="10" customWidth="1"/>
    <col min="9708" max="9954" width="8.88671875" style="10"/>
    <col min="9955" max="9955" width="7.5546875" style="10" customWidth="1"/>
    <col min="9956" max="9956" width="40.33203125" style="10" customWidth="1"/>
    <col min="9957" max="9957" width="14.33203125" style="10" customWidth="1"/>
    <col min="9958" max="9958" width="13.44140625" style="10" customWidth="1"/>
    <col min="9959" max="9959" width="13.109375" style="10" customWidth="1"/>
    <col min="9960" max="9962" width="0" style="10" hidden="1" customWidth="1"/>
    <col min="9963" max="9963" width="15.109375" style="10" customWidth="1"/>
    <col min="9964" max="10210" width="8.88671875" style="10"/>
    <col min="10211" max="10211" width="7.5546875" style="10" customWidth="1"/>
    <col min="10212" max="10212" width="40.33203125" style="10" customWidth="1"/>
    <col min="10213" max="10213" width="14.33203125" style="10" customWidth="1"/>
    <col min="10214" max="10214" width="13.44140625" style="10" customWidth="1"/>
    <col min="10215" max="10215" width="13.109375" style="10" customWidth="1"/>
    <col min="10216" max="10218" width="0" style="10" hidden="1" customWidth="1"/>
    <col min="10219" max="10219" width="15.109375" style="10" customWidth="1"/>
    <col min="10220" max="10466" width="8.88671875" style="10"/>
    <col min="10467" max="10467" width="7.5546875" style="10" customWidth="1"/>
    <col min="10468" max="10468" width="40.33203125" style="10" customWidth="1"/>
    <col min="10469" max="10469" width="14.33203125" style="10" customWidth="1"/>
    <col min="10470" max="10470" width="13.44140625" style="10" customWidth="1"/>
    <col min="10471" max="10471" width="13.109375" style="10" customWidth="1"/>
    <col min="10472" max="10474" width="0" style="10" hidden="1" customWidth="1"/>
    <col min="10475" max="10475" width="15.109375" style="10" customWidth="1"/>
    <col min="10476" max="10722" width="8.88671875" style="10"/>
    <col min="10723" max="10723" width="7.5546875" style="10" customWidth="1"/>
    <col min="10724" max="10724" width="40.33203125" style="10" customWidth="1"/>
    <col min="10725" max="10725" width="14.33203125" style="10" customWidth="1"/>
    <col min="10726" max="10726" width="13.44140625" style="10" customWidth="1"/>
    <col min="10727" max="10727" width="13.109375" style="10" customWidth="1"/>
    <col min="10728" max="10730" width="0" style="10" hidden="1" customWidth="1"/>
    <col min="10731" max="10731" width="15.109375" style="10" customWidth="1"/>
    <col min="10732" max="10978" width="8.88671875" style="10"/>
    <col min="10979" max="10979" width="7.5546875" style="10" customWidth="1"/>
    <col min="10980" max="10980" width="40.33203125" style="10" customWidth="1"/>
    <col min="10981" max="10981" width="14.33203125" style="10" customWidth="1"/>
    <col min="10982" max="10982" width="13.44140625" style="10" customWidth="1"/>
    <col min="10983" max="10983" width="13.109375" style="10" customWidth="1"/>
    <col min="10984" max="10986" width="0" style="10" hidden="1" customWidth="1"/>
    <col min="10987" max="10987" width="15.109375" style="10" customWidth="1"/>
    <col min="10988" max="11234" width="8.88671875" style="10"/>
    <col min="11235" max="11235" width="7.5546875" style="10" customWidth="1"/>
    <col min="11236" max="11236" width="40.33203125" style="10" customWidth="1"/>
    <col min="11237" max="11237" width="14.33203125" style="10" customWidth="1"/>
    <col min="11238" max="11238" width="13.44140625" style="10" customWidth="1"/>
    <col min="11239" max="11239" width="13.109375" style="10" customWidth="1"/>
    <col min="11240" max="11242" width="0" style="10" hidden="1" customWidth="1"/>
    <col min="11243" max="11243" width="15.109375" style="10" customWidth="1"/>
    <col min="11244" max="11490" width="8.88671875" style="10"/>
    <col min="11491" max="11491" width="7.5546875" style="10" customWidth="1"/>
    <col min="11492" max="11492" width="40.33203125" style="10" customWidth="1"/>
    <col min="11493" max="11493" width="14.33203125" style="10" customWidth="1"/>
    <col min="11494" max="11494" width="13.44140625" style="10" customWidth="1"/>
    <col min="11495" max="11495" width="13.109375" style="10" customWidth="1"/>
    <col min="11496" max="11498" width="0" style="10" hidden="1" customWidth="1"/>
    <col min="11499" max="11499" width="15.109375" style="10" customWidth="1"/>
    <col min="11500" max="11746" width="8.88671875" style="10"/>
    <col min="11747" max="11747" width="7.5546875" style="10" customWidth="1"/>
    <col min="11748" max="11748" width="40.33203125" style="10" customWidth="1"/>
    <col min="11749" max="11749" width="14.33203125" style="10" customWidth="1"/>
    <col min="11750" max="11750" width="13.44140625" style="10" customWidth="1"/>
    <col min="11751" max="11751" width="13.109375" style="10" customWidth="1"/>
    <col min="11752" max="11754" width="0" style="10" hidden="1" customWidth="1"/>
    <col min="11755" max="11755" width="15.109375" style="10" customWidth="1"/>
    <col min="11756" max="12002" width="8.88671875" style="10"/>
    <col min="12003" max="12003" width="7.5546875" style="10" customWidth="1"/>
    <col min="12004" max="12004" width="40.33203125" style="10" customWidth="1"/>
    <col min="12005" max="12005" width="14.33203125" style="10" customWidth="1"/>
    <col min="12006" max="12006" width="13.44140625" style="10" customWidth="1"/>
    <col min="12007" max="12007" width="13.109375" style="10" customWidth="1"/>
    <col min="12008" max="12010" width="0" style="10" hidden="1" customWidth="1"/>
    <col min="12011" max="12011" width="15.109375" style="10" customWidth="1"/>
    <col min="12012" max="12258" width="8.88671875" style="10"/>
    <col min="12259" max="12259" width="7.5546875" style="10" customWidth="1"/>
    <col min="12260" max="12260" width="40.33203125" style="10" customWidth="1"/>
    <col min="12261" max="12261" width="14.33203125" style="10" customWidth="1"/>
    <col min="12262" max="12262" width="13.44140625" style="10" customWidth="1"/>
    <col min="12263" max="12263" width="13.109375" style="10" customWidth="1"/>
    <col min="12264" max="12266" width="0" style="10" hidden="1" customWidth="1"/>
    <col min="12267" max="12267" width="15.109375" style="10" customWidth="1"/>
    <col min="12268" max="12514" width="8.88671875" style="10"/>
    <col min="12515" max="12515" width="7.5546875" style="10" customWidth="1"/>
    <col min="12516" max="12516" width="40.33203125" style="10" customWidth="1"/>
    <col min="12517" max="12517" width="14.33203125" style="10" customWidth="1"/>
    <col min="12518" max="12518" width="13.44140625" style="10" customWidth="1"/>
    <col min="12519" max="12519" width="13.109375" style="10" customWidth="1"/>
    <col min="12520" max="12522" width="0" style="10" hidden="1" customWidth="1"/>
    <col min="12523" max="12523" width="15.109375" style="10" customWidth="1"/>
    <col min="12524" max="12770" width="8.88671875" style="10"/>
    <col min="12771" max="12771" width="7.5546875" style="10" customWidth="1"/>
    <col min="12772" max="12772" width="40.33203125" style="10" customWidth="1"/>
    <col min="12773" max="12773" width="14.33203125" style="10" customWidth="1"/>
    <col min="12774" max="12774" width="13.44140625" style="10" customWidth="1"/>
    <col min="12775" max="12775" width="13.109375" style="10" customWidth="1"/>
    <col min="12776" max="12778" width="0" style="10" hidden="1" customWidth="1"/>
    <col min="12779" max="12779" width="15.109375" style="10" customWidth="1"/>
    <col min="12780" max="13026" width="8.88671875" style="10"/>
    <col min="13027" max="13027" width="7.5546875" style="10" customWidth="1"/>
    <col min="13028" max="13028" width="40.33203125" style="10" customWidth="1"/>
    <col min="13029" max="13029" width="14.33203125" style="10" customWidth="1"/>
    <col min="13030" max="13030" width="13.44140625" style="10" customWidth="1"/>
    <col min="13031" max="13031" width="13.109375" style="10" customWidth="1"/>
    <col min="13032" max="13034" width="0" style="10" hidden="1" customWidth="1"/>
    <col min="13035" max="13035" width="15.109375" style="10" customWidth="1"/>
    <col min="13036" max="13282" width="8.88671875" style="10"/>
    <col min="13283" max="13283" width="7.5546875" style="10" customWidth="1"/>
    <col min="13284" max="13284" width="40.33203125" style="10" customWidth="1"/>
    <col min="13285" max="13285" width="14.33203125" style="10" customWidth="1"/>
    <col min="13286" max="13286" width="13.44140625" style="10" customWidth="1"/>
    <col min="13287" max="13287" width="13.109375" style="10" customWidth="1"/>
    <col min="13288" max="13290" width="0" style="10" hidden="1" customWidth="1"/>
    <col min="13291" max="13291" width="15.109375" style="10" customWidth="1"/>
    <col min="13292" max="13538" width="8.88671875" style="10"/>
    <col min="13539" max="13539" width="7.5546875" style="10" customWidth="1"/>
    <col min="13540" max="13540" width="40.33203125" style="10" customWidth="1"/>
    <col min="13541" max="13541" width="14.33203125" style="10" customWidth="1"/>
    <col min="13542" max="13542" width="13.44140625" style="10" customWidth="1"/>
    <col min="13543" max="13543" width="13.109375" style="10" customWidth="1"/>
    <col min="13544" max="13546" width="0" style="10" hidden="1" customWidth="1"/>
    <col min="13547" max="13547" width="15.109375" style="10" customWidth="1"/>
    <col min="13548" max="13794" width="8.88671875" style="10"/>
    <col min="13795" max="13795" width="7.5546875" style="10" customWidth="1"/>
    <col min="13796" max="13796" width="40.33203125" style="10" customWidth="1"/>
    <col min="13797" max="13797" width="14.33203125" style="10" customWidth="1"/>
    <col min="13798" max="13798" width="13.44140625" style="10" customWidth="1"/>
    <col min="13799" max="13799" width="13.109375" style="10" customWidth="1"/>
    <col min="13800" max="13802" width="0" style="10" hidden="1" customWidth="1"/>
    <col min="13803" max="13803" width="15.109375" style="10" customWidth="1"/>
    <col min="13804" max="14050" width="8.88671875" style="10"/>
    <col min="14051" max="14051" width="7.5546875" style="10" customWidth="1"/>
    <col min="14052" max="14052" width="40.33203125" style="10" customWidth="1"/>
    <col min="14053" max="14053" width="14.33203125" style="10" customWidth="1"/>
    <col min="14054" max="14054" width="13.44140625" style="10" customWidth="1"/>
    <col min="14055" max="14055" width="13.109375" style="10" customWidth="1"/>
    <col min="14056" max="14058" width="0" style="10" hidden="1" customWidth="1"/>
    <col min="14059" max="14059" width="15.109375" style="10" customWidth="1"/>
    <col min="14060" max="14306" width="8.88671875" style="10"/>
    <col min="14307" max="14307" width="7.5546875" style="10" customWidth="1"/>
    <col min="14308" max="14308" width="40.33203125" style="10" customWidth="1"/>
    <col min="14309" max="14309" width="14.33203125" style="10" customWidth="1"/>
    <col min="14310" max="14310" width="13.44140625" style="10" customWidth="1"/>
    <col min="14311" max="14311" width="13.109375" style="10" customWidth="1"/>
    <col min="14312" max="14314" width="0" style="10" hidden="1" customWidth="1"/>
    <col min="14315" max="14315" width="15.109375" style="10" customWidth="1"/>
    <col min="14316" max="14562" width="8.88671875" style="10"/>
    <col min="14563" max="14563" width="7.5546875" style="10" customWidth="1"/>
    <col min="14564" max="14564" width="40.33203125" style="10" customWidth="1"/>
    <col min="14565" max="14565" width="14.33203125" style="10" customWidth="1"/>
    <col min="14566" max="14566" width="13.44140625" style="10" customWidth="1"/>
    <col min="14567" max="14567" width="13.109375" style="10" customWidth="1"/>
    <col min="14568" max="14570" width="0" style="10" hidden="1" customWidth="1"/>
    <col min="14571" max="14571" width="15.109375" style="10" customWidth="1"/>
    <col min="14572" max="14818" width="8.88671875" style="10"/>
    <col min="14819" max="14819" width="7.5546875" style="10" customWidth="1"/>
    <col min="14820" max="14820" width="40.33203125" style="10" customWidth="1"/>
    <col min="14821" max="14821" width="14.33203125" style="10" customWidth="1"/>
    <col min="14822" max="14822" width="13.44140625" style="10" customWidth="1"/>
    <col min="14823" max="14823" width="13.109375" style="10" customWidth="1"/>
    <col min="14824" max="14826" width="0" style="10" hidden="1" customWidth="1"/>
    <col min="14827" max="14827" width="15.109375" style="10" customWidth="1"/>
    <col min="14828" max="15074" width="8.88671875" style="10"/>
    <col min="15075" max="15075" width="7.5546875" style="10" customWidth="1"/>
    <col min="15076" max="15076" width="40.33203125" style="10" customWidth="1"/>
    <col min="15077" max="15077" width="14.33203125" style="10" customWidth="1"/>
    <col min="15078" max="15078" width="13.44140625" style="10" customWidth="1"/>
    <col min="15079" max="15079" width="13.109375" style="10" customWidth="1"/>
    <col min="15080" max="15082" width="0" style="10" hidden="1" customWidth="1"/>
    <col min="15083" max="15083" width="15.109375" style="10" customWidth="1"/>
    <col min="15084" max="15330" width="8.88671875" style="10"/>
    <col min="15331" max="15331" width="7.5546875" style="10" customWidth="1"/>
    <col min="15332" max="15332" width="40.33203125" style="10" customWidth="1"/>
    <col min="15333" max="15333" width="14.33203125" style="10" customWidth="1"/>
    <col min="15334" max="15334" width="13.44140625" style="10" customWidth="1"/>
    <col min="15335" max="15335" width="13.109375" style="10" customWidth="1"/>
    <col min="15336" max="15338" width="0" style="10" hidden="1" customWidth="1"/>
    <col min="15339" max="15339" width="15.109375" style="10" customWidth="1"/>
    <col min="15340" max="15586" width="8.88671875" style="10"/>
    <col min="15587" max="15587" width="7.5546875" style="10" customWidth="1"/>
    <col min="15588" max="15588" width="40.33203125" style="10" customWidth="1"/>
    <col min="15589" max="15589" width="14.33203125" style="10" customWidth="1"/>
    <col min="15590" max="15590" width="13.44140625" style="10" customWidth="1"/>
    <col min="15591" max="15591" width="13.109375" style="10" customWidth="1"/>
    <col min="15592" max="15594" width="0" style="10" hidden="1" customWidth="1"/>
    <col min="15595" max="15595" width="15.109375" style="10" customWidth="1"/>
    <col min="15596" max="15842" width="8.88671875" style="10"/>
    <col min="15843" max="15843" width="7.5546875" style="10" customWidth="1"/>
    <col min="15844" max="15844" width="40.33203125" style="10" customWidth="1"/>
    <col min="15845" max="15845" width="14.33203125" style="10" customWidth="1"/>
    <col min="15846" max="15846" width="13.44140625" style="10" customWidth="1"/>
    <col min="15847" max="15847" width="13.109375" style="10" customWidth="1"/>
    <col min="15848" max="15850" width="0" style="10" hidden="1" customWidth="1"/>
    <col min="15851" max="15851" width="15.109375" style="10" customWidth="1"/>
    <col min="15852" max="16098" width="8.88671875" style="10"/>
    <col min="16099" max="16099" width="7.5546875" style="10" customWidth="1"/>
    <col min="16100" max="16100" width="40.33203125" style="10" customWidth="1"/>
    <col min="16101" max="16101" width="14.33203125" style="10" customWidth="1"/>
    <col min="16102" max="16102" width="13.44140625" style="10" customWidth="1"/>
    <col min="16103" max="16103" width="13.109375" style="10" customWidth="1"/>
    <col min="16104" max="16106" width="0" style="10" hidden="1" customWidth="1"/>
    <col min="16107" max="16107" width="15.109375" style="10" customWidth="1"/>
    <col min="16108" max="16366" width="8.88671875" style="10"/>
    <col min="16367" max="16384" width="9.109375" style="10" customWidth="1"/>
  </cols>
  <sheetData>
    <row r="1" spans="1:7">
      <c r="A1" s="7"/>
      <c r="C1" s="7" t="s">
        <v>739</v>
      </c>
    </row>
    <row r="2" spans="1:7">
      <c r="A2" s="7"/>
      <c r="C2" s="7" t="s">
        <v>784</v>
      </c>
    </row>
    <row r="3" spans="1:7">
      <c r="A3" s="7"/>
      <c r="C3" s="7" t="s">
        <v>614</v>
      </c>
    </row>
    <row r="5" spans="1:7" ht="14.4" customHeight="1">
      <c r="A5" s="323" t="s">
        <v>759</v>
      </c>
      <c r="B5" s="323"/>
      <c r="C5" s="323"/>
    </row>
    <row r="6" spans="1:7" ht="14.4" customHeight="1">
      <c r="A6" s="111"/>
      <c r="B6" s="111" t="s">
        <v>740</v>
      </c>
      <c r="C6" s="111"/>
    </row>
    <row r="7" spans="1:7" ht="14.4" customHeight="1">
      <c r="A7" s="323" t="s">
        <v>741</v>
      </c>
      <c r="B7" s="323"/>
      <c r="C7" s="323"/>
    </row>
    <row r="9" spans="1:7" ht="12.75" customHeight="1">
      <c r="A9" s="316" t="s">
        <v>3</v>
      </c>
      <c r="B9" s="319" t="s">
        <v>27</v>
      </c>
      <c r="C9" s="316" t="s">
        <v>760</v>
      </c>
    </row>
    <row r="10" spans="1:7">
      <c r="A10" s="317"/>
      <c r="B10" s="320"/>
      <c r="C10" s="317"/>
    </row>
    <row r="11" spans="1:7">
      <c r="A11" s="317"/>
      <c r="B11" s="320"/>
      <c r="C11" s="317"/>
    </row>
    <row r="12" spans="1:7">
      <c r="A12" s="318"/>
      <c r="B12" s="321"/>
      <c r="C12" s="318"/>
    </row>
    <row r="13" spans="1:7">
      <c r="A13" s="65">
        <v>1</v>
      </c>
      <c r="B13" s="65">
        <v>2</v>
      </c>
      <c r="C13" s="65">
        <v>3</v>
      </c>
    </row>
    <row r="14" spans="1:7" ht="13.8">
      <c r="A14" s="180" t="s">
        <v>4</v>
      </c>
      <c r="B14" s="181"/>
      <c r="C14" s="182">
        <f>SUM(C15:C31)</f>
        <v>81216</v>
      </c>
    </row>
    <row r="15" spans="1:7">
      <c r="A15" s="198">
        <v>1</v>
      </c>
      <c r="B15" s="210" t="s">
        <v>742</v>
      </c>
      <c r="C15" s="212">
        <v>1692</v>
      </c>
      <c r="G15" s="64"/>
    </row>
    <row r="16" spans="1:7">
      <c r="A16" s="72">
        <v>2</v>
      </c>
      <c r="B16" s="73" t="s">
        <v>743</v>
      </c>
      <c r="C16" s="199">
        <v>9306</v>
      </c>
      <c r="G16" s="64"/>
    </row>
    <row r="17" spans="1:7">
      <c r="A17" s="72">
        <v>3</v>
      </c>
      <c r="B17" s="73" t="s">
        <v>744</v>
      </c>
      <c r="C17" s="199">
        <v>2538</v>
      </c>
      <c r="G17" s="64"/>
    </row>
    <row r="18" spans="1:7">
      <c r="A18" s="72">
        <v>4</v>
      </c>
      <c r="B18" s="73" t="s">
        <v>745</v>
      </c>
      <c r="C18" s="199">
        <v>5922</v>
      </c>
      <c r="G18" s="64"/>
    </row>
    <row r="19" spans="1:7">
      <c r="A19" s="72">
        <v>5</v>
      </c>
      <c r="B19" s="73" t="s">
        <v>746</v>
      </c>
      <c r="C19" s="199">
        <v>5076</v>
      </c>
      <c r="G19" s="64"/>
    </row>
    <row r="20" spans="1:7">
      <c r="A20" s="72">
        <v>6</v>
      </c>
      <c r="B20" s="73" t="s">
        <v>747</v>
      </c>
      <c r="C20" s="199">
        <v>7614</v>
      </c>
      <c r="G20" s="64"/>
    </row>
    <row r="21" spans="1:7">
      <c r="A21" s="72">
        <v>7</v>
      </c>
      <c r="B21" s="73" t="s">
        <v>748</v>
      </c>
      <c r="C21" s="199">
        <v>1692</v>
      </c>
      <c r="G21" s="64"/>
    </row>
    <row r="22" spans="1:7">
      <c r="A22" s="72">
        <v>8</v>
      </c>
      <c r="B22" s="73" t="s">
        <v>749</v>
      </c>
      <c r="C22" s="199">
        <v>5922</v>
      </c>
      <c r="G22" s="64"/>
    </row>
    <row r="23" spans="1:7">
      <c r="A23" s="72">
        <v>9</v>
      </c>
      <c r="B23" s="73" t="s">
        <v>750</v>
      </c>
      <c r="C23" s="199">
        <v>4230</v>
      </c>
      <c r="G23" s="64"/>
    </row>
    <row r="24" spans="1:7">
      <c r="A24" s="72">
        <v>10</v>
      </c>
      <c r="B24" s="73" t="s">
        <v>751</v>
      </c>
      <c r="C24" s="199">
        <v>18612</v>
      </c>
      <c r="G24" s="64"/>
    </row>
    <row r="25" spans="1:7">
      <c r="A25" s="72">
        <v>11</v>
      </c>
      <c r="B25" s="73" t="s">
        <v>752</v>
      </c>
      <c r="C25" s="199">
        <v>3384</v>
      </c>
      <c r="G25" s="64"/>
    </row>
    <row r="26" spans="1:7">
      <c r="A26" s="72">
        <v>12</v>
      </c>
      <c r="B26" s="73" t="s">
        <v>753</v>
      </c>
      <c r="C26" s="199">
        <v>846</v>
      </c>
      <c r="G26" s="64"/>
    </row>
    <row r="27" spans="1:7">
      <c r="A27" s="72">
        <v>13</v>
      </c>
      <c r="B27" s="73" t="s">
        <v>754</v>
      </c>
      <c r="C27" s="199">
        <v>1692</v>
      </c>
      <c r="G27" s="64"/>
    </row>
    <row r="28" spans="1:7">
      <c r="A28" s="72">
        <v>14</v>
      </c>
      <c r="B28" s="73" t="s">
        <v>755</v>
      </c>
      <c r="C28" s="199">
        <v>4230</v>
      </c>
      <c r="G28" s="64"/>
    </row>
    <row r="29" spans="1:7">
      <c r="A29" s="72">
        <v>15</v>
      </c>
      <c r="B29" s="73" t="s">
        <v>756</v>
      </c>
      <c r="C29" s="199">
        <v>846</v>
      </c>
      <c r="G29" s="64"/>
    </row>
    <row r="30" spans="1:7">
      <c r="A30" s="72">
        <v>16</v>
      </c>
      <c r="B30" s="73" t="s">
        <v>757</v>
      </c>
      <c r="C30" s="199">
        <v>5922</v>
      </c>
      <c r="G30" s="64"/>
    </row>
    <row r="31" spans="1:7">
      <c r="A31" s="200">
        <v>17</v>
      </c>
      <c r="B31" s="211" t="s">
        <v>758</v>
      </c>
      <c r="C31" s="213">
        <v>1692</v>
      </c>
      <c r="G31" s="64"/>
    </row>
    <row r="34" spans="2:3" ht="13.8">
      <c r="B34" s="143" t="s">
        <v>724</v>
      </c>
      <c r="C34" s="143" t="s">
        <v>719</v>
      </c>
    </row>
  </sheetData>
  <mergeCells count="5"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rgb="FFFFC000"/>
  </sheetPr>
  <dimension ref="A1:E53"/>
  <sheetViews>
    <sheetView view="pageBreakPreview" zoomScaleNormal="100" zoomScaleSheetLayoutView="100" workbookViewId="0">
      <pane ySplit="12" topLeftCell="A46" activePane="bottomLeft" state="frozen"/>
      <selection activeCell="O184" sqref="O184"/>
      <selection pane="bottomLeft" activeCell="A53" sqref="A53"/>
    </sheetView>
  </sheetViews>
  <sheetFormatPr defaultColWidth="8.88671875" defaultRowHeight="13.8"/>
  <cols>
    <col min="1" max="1" width="63.88671875" style="8" customWidth="1"/>
    <col min="2" max="2" width="14.6640625" style="8" customWidth="1"/>
    <col min="3" max="5" width="12.33203125" style="264" customWidth="1"/>
    <col min="6" max="16384" width="8.88671875" style="8"/>
  </cols>
  <sheetData>
    <row r="1" spans="1:5">
      <c r="D1" s="263"/>
      <c r="E1" s="263" t="s">
        <v>559</v>
      </c>
    </row>
    <row r="2" spans="1:5">
      <c r="D2" s="263"/>
      <c r="E2" s="263" t="s">
        <v>784</v>
      </c>
    </row>
    <row r="3" spans="1:5">
      <c r="D3" s="263"/>
      <c r="E3" s="263" t="s">
        <v>614</v>
      </c>
    </row>
    <row r="5" spans="1:5" ht="15.6">
      <c r="A5" s="303" t="s">
        <v>560</v>
      </c>
      <c r="B5" s="303"/>
      <c r="C5" s="303"/>
      <c r="D5" s="303"/>
      <c r="E5" s="303"/>
    </row>
    <row r="6" spans="1:5" ht="15.6">
      <c r="A6" s="303" t="s">
        <v>481</v>
      </c>
      <c r="B6" s="303"/>
      <c r="C6" s="303"/>
      <c r="D6" s="303"/>
      <c r="E6" s="303"/>
    </row>
    <row r="7" spans="1:5" ht="15.6">
      <c r="A7" s="303" t="s">
        <v>615</v>
      </c>
      <c r="B7" s="303"/>
      <c r="C7" s="303"/>
      <c r="D7" s="303"/>
      <c r="E7" s="303"/>
    </row>
    <row r="8" spans="1:5" ht="12" customHeight="1">
      <c r="A8" s="9"/>
      <c r="B8" s="9"/>
      <c r="C8" s="260"/>
      <c r="D8" s="260"/>
      <c r="E8" s="260"/>
    </row>
    <row r="9" spans="1:5" ht="26.4">
      <c r="A9" s="304" t="s">
        <v>27</v>
      </c>
      <c r="B9" s="304" t="s">
        <v>34</v>
      </c>
      <c r="C9" s="257" t="s">
        <v>793</v>
      </c>
      <c r="D9" s="257" t="s">
        <v>794</v>
      </c>
      <c r="E9" s="257" t="s">
        <v>787</v>
      </c>
    </row>
    <row r="10" spans="1:5">
      <c r="A10" s="305"/>
      <c r="B10" s="305"/>
      <c r="C10" s="266" t="s">
        <v>788</v>
      </c>
      <c r="D10" s="266" t="s">
        <v>788</v>
      </c>
      <c r="E10" s="266" t="s">
        <v>788</v>
      </c>
    </row>
    <row r="11" spans="1:5" s="11" customFormat="1" ht="13.2">
      <c r="A11" s="252" t="s">
        <v>32</v>
      </c>
      <c r="B11" s="253" t="s">
        <v>175</v>
      </c>
      <c r="C11" s="261">
        <v>265</v>
      </c>
      <c r="D11" s="261">
        <v>13378</v>
      </c>
      <c r="E11" s="261">
        <v>13643</v>
      </c>
    </row>
    <row r="12" spans="1:5" s="11" customFormat="1" ht="13.2">
      <c r="A12" s="254" t="s">
        <v>451</v>
      </c>
      <c r="B12" s="254" t="s">
        <v>450</v>
      </c>
      <c r="C12" s="258" t="s">
        <v>452</v>
      </c>
      <c r="D12" s="258" t="s">
        <v>789</v>
      </c>
      <c r="E12" s="258" t="s">
        <v>790</v>
      </c>
    </row>
    <row r="13" spans="1:5" s="11" customFormat="1" ht="13.2">
      <c r="A13" s="253" t="s">
        <v>561</v>
      </c>
      <c r="B13" s="253" t="s">
        <v>562</v>
      </c>
      <c r="C13" s="261">
        <v>265</v>
      </c>
      <c r="D13" s="261">
        <v>13378</v>
      </c>
      <c r="E13" s="261">
        <v>13643</v>
      </c>
    </row>
    <row r="14" spans="1:5" s="11" customFormat="1" ht="13.2">
      <c r="A14" s="253" t="s">
        <v>563</v>
      </c>
      <c r="B14" s="253" t="s">
        <v>564</v>
      </c>
      <c r="C14" s="261">
        <v>0</v>
      </c>
      <c r="D14" s="261">
        <v>3500</v>
      </c>
      <c r="E14" s="261">
        <v>3500</v>
      </c>
    </row>
    <row r="15" spans="1:5" s="11" customFormat="1" ht="13.2">
      <c r="A15" s="255" t="s">
        <v>565</v>
      </c>
      <c r="B15" s="255" t="s">
        <v>566</v>
      </c>
      <c r="C15" s="262">
        <v>0</v>
      </c>
      <c r="D15" s="262">
        <v>3500</v>
      </c>
      <c r="E15" s="262">
        <v>3500</v>
      </c>
    </row>
    <row r="16" spans="1:5" s="11" customFormat="1" ht="13.2">
      <c r="A16" s="253" t="s">
        <v>567</v>
      </c>
      <c r="B16" s="253" t="s">
        <v>568</v>
      </c>
      <c r="C16" s="261">
        <v>265</v>
      </c>
      <c r="D16" s="261">
        <v>9878</v>
      </c>
      <c r="E16" s="261">
        <v>10143</v>
      </c>
    </row>
    <row r="17" spans="1:5" s="11" customFormat="1" ht="13.2">
      <c r="A17" s="255" t="s">
        <v>569</v>
      </c>
      <c r="B17" s="255" t="s">
        <v>570</v>
      </c>
      <c r="C17" s="262">
        <v>265</v>
      </c>
      <c r="D17" s="262">
        <v>9878</v>
      </c>
      <c r="E17" s="262">
        <v>10143</v>
      </c>
    </row>
    <row r="18" spans="1:5" s="11" customFormat="1">
      <c r="A18" s="26"/>
      <c r="B18" s="26"/>
      <c r="C18" s="265"/>
      <c r="D18" s="265"/>
      <c r="E18" s="265"/>
    </row>
    <row r="19" spans="1:5" s="11" customFormat="1" ht="13.2">
      <c r="A19" s="252" t="s">
        <v>28</v>
      </c>
      <c r="B19" s="253" t="s">
        <v>175</v>
      </c>
      <c r="C19" s="261">
        <v>694316</v>
      </c>
      <c r="D19" s="261">
        <v>13378</v>
      </c>
      <c r="E19" s="261">
        <v>707694</v>
      </c>
    </row>
    <row r="20" spans="1:5" s="11" customFormat="1" ht="13.2">
      <c r="A20" s="254" t="s">
        <v>451</v>
      </c>
      <c r="B20" s="254" t="s">
        <v>450</v>
      </c>
      <c r="C20" s="258" t="s">
        <v>452</v>
      </c>
      <c r="D20" s="258" t="s">
        <v>789</v>
      </c>
      <c r="E20" s="258" t="s">
        <v>790</v>
      </c>
    </row>
    <row r="21" spans="1:5" s="11" customFormat="1" ht="13.2">
      <c r="A21" s="3" t="s">
        <v>285</v>
      </c>
      <c r="B21" s="2"/>
      <c r="C21" s="259"/>
      <c r="D21" s="259"/>
      <c r="E21" s="256"/>
    </row>
    <row r="22" spans="1:5" s="11" customFormat="1" ht="13.2">
      <c r="A22" s="253" t="s">
        <v>287</v>
      </c>
      <c r="B22" s="253" t="s">
        <v>286</v>
      </c>
      <c r="C22" s="261">
        <v>100</v>
      </c>
      <c r="D22" s="261">
        <v>500</v>
      </c>
      <c r="E22" s="261">
        <v>600</v>
      </c>
    </row>
    <row r="23" spans="1:5" s="11" customFormat="1" ht="13.2">
      <c r="A23" s="253" t="s">
        <v>289</v>
      </c>
      <c r="B23" s="253" t="s">
        <v>288</v>
      </c>
      <c r="C23" s="261">
        <v>26</v>
      </c>
      <c r="D23" s="261">
        <v>0</v>
      </c>
      <c r="E23" s="261">
        <v>26</v>
      </c>
    </row>
    <row r="24" spans="1:5" s="11" customFormat="1" ht="13.2">
      <c r="A24" s="253" t="s">
        <v>295</v>
      </c>
      <c r="B24" s="253" t="s">
        <v>294</v>
      </c>
      <c r="C24" s="261">
        <v>500</v>
      </c>
      <c r="D24" s="261">
        <v>0</v>
      </c>
      <c r="E24" s="261">
        <v>500</v>
      </c>
    </row>
    <row r="25" spans="1:5" s="11" customFormat="1" ht="13.2">
      <c r="A25" s="253" t="s">
        <v>299</v>
      </c>
      <c r="B25" s="253" t="s">
        <v>298</v>
      </c>
      <c r="C25" s="261">
        <v>529052</v>
      </c>
      <c r="D25" s="261">
        <v>12878</v>
      </c>
      <c r="E25" s="261">
        <v>541930</v>
      </c>
    </row>
    <row r="26" spans="1:5" s="11" customFormat="1" ht="13.2">
      <c r="A26" s="253" t="s">
        <v>301</v>
      </c>
      <c r="B26" s="253" t="s">
        <v>300</v>
      </c>
      <c r="C26" s="261">
        <v>162016</v>
      </c>
      <c r="D26" s="261">
        <v>0</v>
      </c>
      <c r="E26" s="261">
        <v>162016</v>
      </c>
    </row>
    <row r="27" spans="1:5" s="11" customFormat="1" ht="13.2">
      <c r="A27" s="253" t="s">
        <v>303</v>
      </c>
      <c r="B27" s="253" t="s">
        <v>302</v>
      </c>
      <c r="C27" s="261">
        <v>2622</v>
      </c>
      <c r="D27" s="261">
        <v>0</v>
      </c>
      <c r="E27" s="261">
        <v>2622</v>
      </c>
    </row>
    <row r="28" spans="1:5" s="11" customFormat="1" ht="13.2">
      <c r="A28" s="3" t="s">
        <v>304</v>
      </c>
      <c r="B28" s="2"/>
      <c r="C28" s="259"/>
      <c r="D28" s="259"/>
      <c r="E28" s="256"/>
    </row>
    <row r="29" spans="1:5" s="11" customFormat="1" ht="13.2">
      <c r="A29" s="253" t="s">
        <v>1</v>
      </c>
      <c r="B29" s="253" t="s">
        <v>320</v>
      </c>
      <c r="C29" s="261">
        <v>11757</v>
      </c>
      <c r="D29" s="261">
        <v>13378</v>
      </c>
      <c r="E29" s="261">
        <v>25135</v>
      </c>
    </row>
    <row r="30" spans="1:5" s="11" customFormat="1" ht="13.2">
      <c r="A30" s="253" t="s">
        <v>328</v>
      </c>
      <c r="B30" s="253" t="s">
        <v>327</v>
      </c>
      <c r="C30" s="261">
        <v>6396</v>
      </c>
      <c r="D30" s="261">
        <v>7963</v>
      </c>
      <c r="E30" s="261">
        <v>14359</v>
      </c>
    </row>
    <row r="31" spans="1:5" s="11" customFormat="1" ht="13.2">
      <c r="A31" s="255" t="s">
        <v>334</v>
      </c>
      <c r="B31" s="255" t="s">
        <v>333</v>
      </c>
      <c r="C31" s="262">
        <v>6396</v>
      </c>
      <c r="D31" s="262">
        <v>500</v>
      </c>
      <c r="E31" s="262">
        <v>6896</v>
      </c>
    </row>
    <row r="32" spans="1:5" s="11" customFormat="1" ht="13.2">
      <c r="A32" s="255" t="s">
        <v>336</v>
      </c>
      <c r="B32" s="255" t="s">
        <v>335</v>
      </c>
      <c r="C32" s="262">
        <v>0</v>
      </c>
      <c r="D32" s="262">
        <v>7463</v>
      </c>
      <c r="E32" s="262">
        <v>7463</v>
      </c>
    </row>
    <row r="33" spans="1:5" s="11" customFormat="1" ht="26.4">
      <c r="A33" s="253" t="s">
        <v>346</v>
      </c>
      <c r="B33" s="253" t="s">
        <v>345</v>
      </c>
      <c r="C33" s="261">
        <v>5361</v>
      </c>
      <c r="D33" s="261">
        <v>5415</v>
      </c>
      <c r="E33" s="261">
        <v>10776</v>
      </c>
    </row>
    <row r="34" spans="1:5">
      <c r="A34" s="255" t="s">
        <v>348</v>
      </c>
      <c r="B34" s="255" t="s">
        <v>347</v>
      </c>
      <c r="C34" s="262">
        <v>2588</v>
      </c>
      <c r="D34" s="262">
        <v>4415</v>
      </c>
      <c r="E34" s="262">
        <v>7003</v>
      </c>
    </row>
    <row r="35" spans="1:5">
      <c r="A35" s="255" t="s">
        <v>354</v>
      </c>
      <c r="B35" s="255" t="s">
        <v>353</v>
      </c>
      <c r="C35" s="262">
        <v>0</v>
      </c>
      <c r="D35" s="262">
        <v>1000</v>
      </c>
      <c r="E35" s="262">
        <v>1000</v>
      </c>
    </row>
    <row r="36" spans="1:5" ht="26.4">
      <c r="A36" s="255" t="s">
        <v>356</v>
      </c>
      <c r="B36" s="255" t="s">
        <v>355</v>
      </c>
      <c r="C36" s="262">
        <v>2702</v>
      </c>
      <c r="D36" s="262">
        <v>0</v>
      </c>
      <c r="E36" s="262">
        <v>2702</v>
      </c>
    </row>
    <row r="37" spans="1:5">
      <c r="A37" s="255" t="s">
        <v>358</v>
      </c>
      <c r="B37" s="255" t="s">
        <v>357</v>
      </c>
      <c r="C37" s="262">
        <v>71</v>
      </c>
      <c r="D37" s="262">
        <v>0</v>
      </c>
      <c r="E37" s="262">
        <v>71</v>
      </c>
    </row>
    <row r="38" spans="1:5">
      <c r="A38" s="253" t="s">
        <v>2</v>
      </c>
      <c r="B38" s="253" t="s">
        <v>387</v>
      </c>
      <c r="C38" s="261">
        <v>682559</v>
      </c>
      <c r="D38" s="261">
        <v>0</v>
      </c>
      <c r="E38" s="261">
        <v>682559</v>
      </c>
    </row>
    <row r="39" spans="1:5">
      <c r="A39" s="253" t="s">
        <v>395</v>
      </c>
      <c r="B39" s="253" t="s">
        <v>394</v>
      </c>
      <c r="C39" s="261">
        <v>682559</v>
      </c>
      <c r="D39" s="261">
        <v>0</v>
      </c>
      <c r="E39" s="261">
        <v>682559</v>
      </c>
    </row>
    <row r="40" spans="1:5">
      <c r="A40" s="255" t="s">
        <v>399</v>
      </c>
      <c r="B40" s="255" t="s">
        <v>398</v>
      </c>
      <c r="C40" s="262">
        <v>4847</v>
      </c>
      <c r="D40" s="262">
        <v>4990</v>
      </c>
      <c r="E40" s="262">
        <v>9837</v>
      </c>
    </row>
    <row r="41" spans="1:5">
      <c r="A41" s="255" t="s">
        <v>401</v>
      </c>
      <c r="B41" s="255" t="s">
        <v>400</v>
      </c>
      <c r="C41" s="262">
        <v>499</v>
      </c>
      <c r="D41" s="262">
        <v>115797</v>
      </c>
      <c r="E41" s="262">
        <v>116296</v>
      </c>
    </row>
    <row r="42" spans="1:5">
      <c r="A42" s="255" t="s">
        <v>403</v>
      </c>
      <c r="B42" s="255" t="s">
        <v>402</v>
      </c>
      <c r="C42" s="262">
        <v>677213</v>
      </c>
      <c r="D42" s="262">
        <v>-120787</v>
      </c>
      <c r="E42" s="262">
        <v>556426</v>
      </c>
    </row>
    <row r="43" spans="1:5" ht="14.4">
      <c r="A43" s="26"/>
      <c r="B43" s="26"/>
      <c r="C43" s="265"/>
      <c r="D43" s="265"/>
      <c r="E43" s="265"/>
    </row>
    <row r="44" spans="1:5">
      <c r="A44" s="252" t="s">
        <v>448</v>
      </c>
      <c r="B44" s="253" t="s">
        <v>175</v>
      </c>
      <c r="C44" s="261">
        <v>-694051</v>
      </c>
      <c r="D44" s="261">
        <v>0</v>
      </c>
      <c r="E44" s="261">
        <v>-694051</v>
      </c>
    </row>
    <row r="45" spans="1:5" ht="14.4">
      <c r="A45" s="26"/>
      <c r="B45" s="26"/>
      <c r="C45" s="265"/>
      <c r="D45" s="265"/>
      <c r="E45" s="265"/>
    </row>
    <row r="46" spans="1:5">
      <c r="A46" s="252" t="s">
        <v>449</v>
      </c>
      <c r="B46" s="253" t="s">
        <v>175</v>
      </c>
      <c r="C46" s="261">
        <v>694051</v>
      </c>
      <c r="D46" s="261">
        <v>0</v>
      </c>
      <c r="E46" s="261">
        <v>694051</v>
      </c>
    </row>
    <row r="47" spans="1:5">
      <c r="A47" s="254" t="s">
        <v>451</v>
      </c>
      <c r="B47" s="254" t="s">
        <v>450</v>
      </c>
      <c r="C47" s="258" t="s">
        <v>452</v>
      </c>
      <c r="D47" s="258" t="s">
        <v>789</v>
      </c>
      <c r="E47" s="258" t="s">
        <v>790</v>
      </c>
    </row>
    <row r="48" spans="1:5">
      <c r="A48" s="253" t="s">
        <v>33</v>
      </c>
      <c r="B48" s="253" t="s">
        <v>453</v>
      </c>
      <c r="C48" s="261">
        <v>694051</v>
      </c>
      <c r="D48" s="261">
        <v>0</v>
      </c>
      <c r="E48" s="261">
        <v>694051</v>
      </c>
    </row>
    <row r="49" spans="1:5">
      <c r="A49" s="253" t="s">
        <v>459</v>
      </c>
      <c r="B49" s="253" t="s">
        <v>458</v>
      </c>
      <c r="C49" s="261">
        <v>694051</v>
      </c>
      <c r="D49" s="261">
        <v>0</v>
      </c>
      <c r="E49" s="261">
        <v>694051</v>
      </c>
    </row>
    <row r="50" spans="1:5">
      <c r="A50" s="255" t="s">
        <v>461</v>
      </c>
      <c r="B50" s="255" t="s">
        <v>460</v>
      </c>
      <c r="C50" s="262">
        <v>694051</v>
      </c>
      <c r="D50" s="262">
        <v>0</v>
      </c>
      <c r="E50" s="262">
        <v>694051</v>
      </c>
    </row>
    <row r="53" spans="1:5">
      <c r="A53" s="143" t="s">
        <v>890</v>
      </c>
      <c r="B53" s="143" t="s">
        <v>719</v>
      </c>
    </row>
  </sheetData>
  <mergeCells count="5">
    <mergeCell ref="A9:A10"/>
    <mergeCell ref="B9:B10"/>
    <mergeCell ref="A5:E5"/>
    <mergeCell ref="A6:E6"/>
    <mergeCell ref="A7:E7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L199"/>
  <sheetViews>
    <sheetView view="pageBreakPreview" zoomScaleNormal="100" zoomScaleSheetLayoutView="100" workbookViewId="0">
      <pane ySplit="9" topLeftCell="A187" activePane="bottomLeft" state="frozen"/>
      <selection activeCell="M16" sqref="M16"/>
      <selection pane="bottomLeft" activeCell="B197" sqref="B197"/>
    </sheetView>
  </sheetViews>
  <sheetFormatPr defaultRowHeight="13.2"/>
  <cols>
    <col min="1" max="1" width="13.109375" style="11" customWidth="1"/>
    <col min="2" max="2" width="45.33203125" style="11" customWidth="1"/>
    <col min="3" max="3" width="12.109375" style="11" customWidth="1"/>
    <col min="4" max="10" width="11.44140625" style="11" customWidth="1"/>
    <col min="11" max="11" width="12.6640625" style="11" customWidth="1"/>
    <col min="12" max="12" width="12.88671875" style="11" customWidth="1"/>
    <col min="13" max="14" width="11.109375" style="11" customWidth="1"/>
    <col min="15" max="15" width="12.109375" style="11" customWidth="1"/>
    <col min="16" max="16" width="12.88671875" style="11" customWidth="1"/>
    <col min="17" max="17" width="10.6640625" style="11" customWidth="1"/>
    <col min="18" max="18" width="10.44140625" style="11" customWidth="1"/>
    <col min="19" max="19" width="10.109375" style="11" customWidth="1"/>
    <col min="20" max="256" width="9.109375" style="11"/>
    <col min="257" max="257" width="6.44140625" style="11" customWidth="1"/>
    <col min="258" max="258" width="10.88671875" style="11" customWidth="1"/>
    <col min="259" max="259" width="45.33203125" style="11" customWidth="1"/>
    <col min="260" max="260" width="12.109375" style="11" customWidth="1"/>
    <col min="261" max="261" width="11.44140625" style="11" customWidth="1"/>
    <col min="262" max="262" width="13" style="11" customWidth="1"/>
    <col min="263" max="263" width="15.33203125" style="11" customWidth="1"/>
    <col min="264" max="264" width="11.44140625" style="11" customWidth="1"/>
    <col min="265" max="267" width="11" style="11" customWidth="1"/>
    <col min="268" max="268" width="10.88671875" style="11" customWidth="1"/>
    <col min="269" max="270" width="11.109375" style="11" customWidth="1"/>
    <col min="271" max="271" width="12.109375" style="11" customWidth="1"/>
    <col min="272" max="272" width="12.88671875" style="11" customWidth="1"/>
    <col min="273" max="273" width="10.6640625" style="11" customWidth="1"/>
    <col min="274" max="274" width="10.44140625" style="11" customWidth="1"/>
    <col min="275" max="275" width="10.109375" style="11" customWidth="1"/>
    <col min="276" max="512" width="9.109375" style="11"/>
    <col min="513" max="513" width="6.44140625" style="11" customWidth="1"/>
    <col min="514" max="514" width="10.88671875" style="11" customWidth="1"/>
    <col min="515" max="515" width="45.33203125" style="11" customWidth="1"/>
    <col min="516" max="516" width="12.109375" style="11" customWidth="1"/>
    <col min="517" max="517" width="11.44140625" style="11" customWidth="1"/>
    <col min="518" max="518" width="13" style="11" customWidth="1"/>
    <col min="519" max="519" width="15.33203125" style="11" customWidth="1"/>
    <col min="520" max="520" width="11.44140625" style="11" customWidth="1"/>
    <col min="521" max="523" width="11" style="11" customWidth="1"/>
    <col min="524" max="524" width="10.88671875" style="11" customWidth="1"/>
    <col min="525" max="526" width="11.109375" style="11" customWidth="1"/>
    <col min="527" max="527" width="12.109375" style="11" customWidth="1"/>
    <col min="528" max="528" width="12.88671875" style="11" customWidth="1"/>
    <col min="529" max="529" width="10.6640625" style="11" customWidth="1"/>
    <col min="530" max="530" width="10.44140625" style="11" customWidth="1"/>
    <col min="531" max="531" width="10.109375" style="11" customWidth="1"/>
    <col min="532" max="768" width="9.109375" style="11"/>
    <col min="769" max="769" width="6.44140625" style="11" customWidth="1"/>
    <col min="770" max="770" width="10.88671875" style="11" customWidth="1"/>
    <col min="771" max="771" width="45.33203125" style="11" customWidth="1"/>
    <col min="772" max="772" width="12.109375" style="11" customWidth="1"/>
    <col min="773" max="773" width="11.44140625" style="11" customWidth="1"/>
    <col min="774" max="774" width="13" style="11" customWidth="1"/>
    <col min="775" max="775" width="15.33203125" style="11" customWidth="1"/>
    <col min="776" max="776" width="11.44140625" style="11" customWidth="1"/>
    <col min="777" max="779" width="11" style="11" customWidth="1"/>
    <col min="780" max="780" width="10.88671875" style="11" customWidth="1"/>
    <col min="781" max="782" width="11.109375" style="11" customWidth="1"/>
    <col min="783" max="783" width="12.109375" style="11" customWidth="1"/>
    <col min="784" max="784" width="12.88671875" style="11" customWidth="1"/>
    <col min="785" max="785" width="10.6640625" style="11" customWidth="1"/>
    <col min="786" max="786" width="10.44140625" style="11" customWidth="1"/>
    <col min="787" max="787" width="10.109375" style="11" customWidth="1"/>
    <col min="788" max="1024" width="9.109375" style="11"/>
    <col min="1025" max="1025" width="6.44140625" style="11" customWidth="1"/>
    <col min="1026" max="1026" width="10.88671875" style="11" customWidth="1"/>
    <col min="1027" max="1027" width="45.33203125" style="11" customWidth="1"/>
    <col min="1028" max="1028" width="12.109375" style="11" customWidth="1"/>
    <col min="1029" max="1029" width="11.44140625" style="11" customWidth="1"/>
    <col min="1030" max="1030" width="13" style="11" customWidth="1"/>
    <col min="1031" max="1031" width="15.33203125" style="11" customWidth="1"/>
    <col min="1032" max="1032" width="11.44140625" style="11" customWidth="1"/>
    <col min="1033" max="1035" width="11" style="11" customWidth="1"/>
    <col min="1036" max="1036" width="10.88671875" style="11" customWidth="1"/>
    <col min="1037" max="1038" width="11.109375" style="11" customWidth="1"/>
    <col min="1039" max="1039" width="12.109375" style="11" customWidth="1"/>
    <col min="1040" max="1040" width="12.88671875" style="11" customWidth="1"/>
    <col min="1041" max="1041" width="10.6640625" style="11" customWidth="1"/>
    <col min="1042" max="1042" width="10.44140625" style="11" customWidth="1"/>
    <col min="1043" max="1043" width="10.109375" style="11" customWidth="1"/>
    <col min="1044" max="1280" width="9.109375" style="11"/>
    <col min="1281" max="1281" width="6.44140625" style="11" customWidth="1"/>
    <col min="1282" max="1282" width="10.88671875" style="11" customWidth="1"/>
    <col min="1283" max="1283" width="45.33203125" style="11" customWidth="1"/>
    <col min="1284" max="1284" width="12.109375" style="11" customWidth="1"/>
    <col min="1285" max="1285" width="11.44140625" style="11" customWidth="1"/>
    <col min="1286" max="1286" width="13" style="11" customWidth="1"/>
    <col min="1287" max="1287" width="15.33203125" style="11" customWidth="1"/>
    <col min="1288" max="1288" width="11.44140625" style="11" customWidth="1"/>
    <col min="1289" max="1291" width="11" style="11" customWidth="1"/>
    <col min="1292" max="1292" width="10.88671875" style="11" customWidth="1"/>
    <col min="1293" max="1294" width="11.109375" style="11" customWidth="1"/>
    <col min="1295" max="1295" width="12.109375" style="11" customWidth="1"/>
    <col min="1296" max="1296" width="12.88671875" style="11" customWidth="1"/>
    <col min="1297" max="1297" width="10.6640625" style="11" customWidth="1"/>
    <col min="1298" max="1298" width="10.44140625" style="11" customWidth="1"/>
    <col min="1299" max="1299" width="10.109375" style="11" customWidth="1"/>
    <col min="1300" max="1536" width="9.109375" style="11"/>
    <col min="1537" max="1537" width="6.44140625" style="11" customWidth="1"/>
    <col min="1538" max="1538" width="10.88671875" style="11" customWidth="1"/>
    <col min="1539" max="1539" width="45.33203125" style="11" customWidth="1"/>
    <col min="1540" max="1540" width="12.109375" style="11" customWidth="1"/>
    <col min="1541" max="1541" width="11.44140625" style="11" customWidth="1"/>
    <col min="1542" max="1542" width="13" style="11" customWidth="1"/>
    <col min="1543" max="1543" width="15.33203125" style="11" customWidth="1"/>
    <col min="1544" max="1544" width="11.44140625" style="11" customWidth="1"/>
    <col min="1545" max="1547" width="11" style="11" customWidth="1"/>
    <col min="1548" max="1548" width="10.88671875" style="11" customWidth="1"/>
    <col min="1549" max="1550" width="11.109375" style="11" customWidth="1"/>
    <col min="1551" max="1551" width="12.109375" style="11" customWidth="1"/>
    <col min="1552" max="1552" width="12.88671875" style="11" customWidth="1"/>
    <col min="1553" max="1553" width="10.6640625" style="11" customWidth="1"/>
    <col min="1554" max="1554" width="10.44140625" style="11" customWidth="1"/>
    <col min="1555" max="1555" width="10.109375" style="11" customWidth="1"/>
    <col min="1556" max="1792" width="9.109375" style="11"/>
    <col min="1793" max="1793" width="6.44140625" style="11" customWidth="1"/>
    <col min="1794" max="1794" width="10.88671875" style="11" customWidth="1"/>
    <col min="1795" max="1795" width="45.33203125" style="11" customWidth="1"/>
    <col min="1796" max="1796" width="12.109375" style="11" customWidth="1"/>
    <col min="1797" max="1797" width="11.44140625" style="11" customWidth="1"/>
    <col min="1798" max="1798" width="13" style="11" customWidth="1"/>
    <col min="1799" max="1799" width="15.33203125" style="11" customWidth="1"/>
    <col min="1800" max="1800" width="11.44140625" style="11" customWidth="1"/>
    <col min="1801" max="1803" width="11" style="11" customWidth="1"/>
    <col min="1804" max="1804" width="10.88671875" style="11" customWidth="1"/>
    <col min="1805" max="1806" width="11.109375" style="11" customWidth="1"/>
    <col min="1807" max="1807" width="12.109375" style="11" customWidth="1"/>
    <col min="1808" max="1808" width="12.88671875" style="11" customWidth="1"/>
    <col min="1809" max="1809" width="10.6640625" style="11" customWidth="1"/>
    <col min="1810" max="1810" width="10.44140625" style="11" customWidth="1"/>
    <col min="1811" max="1811" width="10.109375" style="11" customWidth="1"/>
    <col min="1812" max="2048" width="9.109375" style="11"/>
    <col min="2049" max="2049" width="6.44140625" style="11" customWidth="1"/>
    <col min="2050" max="2050" width="10.88671875" style="11" customWidth="1"/>
    <col min="2051" max="2051" width="45.33203125" style="11" customWidth="1"/>
    <col min="2052" max="2052" width="12.109375" style="11" customWidth="1"/>
    <col min="2053" max="2053" width="11.44140625" style="11" customWidth="1"/>
    <col min="2054" max="2054" width="13" style="11" customWidth="1"/>
    <col min="2055" max="2055" width="15.33203125" style="11" customWidth="1"/>
    <col min="2056" max="2056" width="11.44140625" style="11" customWidth="1"/>
    <col min="2057" max="2059" width="11" style="11" customWidth="1"/>
    <col min="2060" max="2060" width="10.88671875" style="11" customWidth="1"/>
    <col min="2061" max="2062" width="11.109375" style="11" customWidth="1"/>
    <col min="2063" max="2063" width="12.109375" style="11" customWidth="1"/>
    <col min="2064" max="2064" width="12.88671875" style="11" customWidth="1"/>
    <col min="2065" max="2065" width="10.6640625" style="11" customWidth="1"/>
    <col min="2066" max="2066" width="10.44140625" style="11" customWidth="1"/>
    <col min="2067" max="2067" width="10.109375" style="11" customWidth="1"/>
    <col min="2068" max="2304" width="9.109375" style="11"/>
    <col min="2305" max="2305" width="6.44140625" style="11" customWidth="1"/>
    <col min="2306" max="2306" width="10.88671875" style="11" customWidth="1"/>
    <col min="2307" max="2307" width="45.33203125" style="11" customWidth="1"/>
    <col min="2308" max="2308" width="12.109375" style="11" customWidth="1"/>
    <col min="2309" max="2309" width="11.44140625" style="11" customWidth="1"/>
    <col min="2310" max="2310" width="13" style="11" customWidth="1"/>
    <col min="2311" max="2311" width="15.33203125" style="11" customWidth="1"/>
    <col min="2312" max="2312" width="11.44140625" style="11" customWidth="1"/>
    <col min="2313" max="2315" width="11" style="11" customWidth="1"/>
    <col min="2316" max="2316" width="10.88671875" style="11" customWidth="1"/>
    <col min="2317" max="2318" width="11.109375" style="11" customWidth="1"/>
    <col min="2319" max="2319" width="12.109375" style="11" customWidth="1"/>
    <col min="2320" max="2320" width="12.88671875" style="11" customWidth="1"/>
    <col min="2321" max="2321" width="10.6640625" style="11" customWidth="1"/>
    <col min="2322" max="2322" width="10.44140625" style="11" customWidth="1"/>
    <col min="2323" max="2323" width="10.109375" style="11" customWidth="1"/>
    <col min="2324" max="2560" width="9.109375" style="11"/>
    <col min="2561" max="2561" width="6.44140625" style="11" customWidth="1"/>
    <col min="2562" max="2562" width="10.88671875" style="11" customWidth="1"/>
    <col min="2563" max="2563" width="45.33203125" style="11" customWidth="1"/>
    <col min="2564" max="2564" width="12.109375" style="11" customWidth="1"/>
    <col min="2565" max="2565" width="11.44140625" style="11" customWidth="1"/>
    <col min="2566" max="2566" width="13" style="11" customWidth="1"/>
    <col min="2567" max="2567" width="15.33203125" style="11" customWidth="1"/>
    <col min="2568" max="2568" width="11.44140625" style="11" customWidth="1"/>
    <col min="2569" max="2571" width="11" style="11" customWidth="1"/>
    <col min="2572" max="2572" width="10.88671875" style="11" customWidth="1"/>
    <col min="2573" max="2574" width="11.109375" style="11" customWidth="1"/>
    <col min="2575" max="2575" width="12.109375" style="11" customWidth="1"/>
    <col min="2576" max="2576" width="12.88671875" style="11" customWidth="1"/>
    <col min="2577" max="2577" width="10.6640625" style="11" customWidth="1"/>
    <col min="2578" max="2578" width="10.44140625" style="11" customWidth="1"/>
    <col min="2579" max="2579" width="10.109375" style="11" customWidth="1"/>
    <col min="2580" max="2816" width="9.109375" style="11"/>
    <col min="2817" max="2817" width="6.44140625" style="11" customWidth="1"/>
    <col min="2818" max="2818" width="10.88671875" style="11" customWidth="1"/>
    <col min="2819" max="2819" width="45.33203125" style="11" customWidth="1"/>
    <col min="2820" max="2820" width="12.109375" style="11" customWidth="1"/>
    <col min="2821" max="2821" width="11.44140625" style="11" customWidth="1"/>
    <col min="2822" max="2822" width="13" style="11" customWidth="1"/>
    <col min="2823" max="2823" width="15.33203125" style="11" customWidth="1"/>
    <col min="2824" max="2824" width="11.44140625" style="11" customWidth="1"/>
    <col min="2825" max="2827" width="11" style="11" customWidth="1"/>
    <col min="2828" max="2828" width="10.88671875" style="11" customWidth="1"/>
    <col min="2829" max="2830" width="11.109375" style="11" customWidth="1"/>
    <col min="2831" max="2831" width="12.109375" style="11" customWidth="1"/>
    <col min="2832" max="2832" width="12.88671875" style="11" customWidth="1"/>
    <col min="2833" max="2833" width="10.6640625" style="11" customWidth="1"/>
    <col min="2834" max="2834" width="10.44140625" style="11" customWidth="1"/>
    <col min="2835" max="2835" width="10.109375" style="11" customWidth="1"/>
    <col min="2836" max="3072" width="9.109375" style="11"/>
    <col min="3073" max="3073" width="6.44140625" style="11" customWidth="1"/>
    <col min="3074" max="3074" width="10.88671875" style="11" customWidth="1"/>
    <col min="3075" max="3075" width="45.33203125" style="11" customWidth="1"/>
    <col min="3076" max="3076" width="12.109375" style="11" customWidth="1"/>
    <col min="3077" max="3077" width="11.44140625" style="11" customWidth="1"/>
    <col min="3078" max="3078" width="13" style="11" customWidth="1"/>
    <col min="3079" max="3079" width="15.33203125" style="11" customWidth="1"/>
    <col min="3080" max="3080" width="11.44140625" style="11" customWidth="1"/>
    <col min="3081" max="3083" width="11" style="11" customWidth="1"/>
    <col min="3084" max="3084" width="10.88671875" style="11" customWidth="1"/>
    <col min="3085" max="3086" width="11.109375" style="11" customWidth="1"/>
    <col min="3087" max="3087" width="12.109375" style="11" customWidth="1"/>
    <col min="3088" max="3088" width="12.88671875" style="11" customWidth="1"/>
    <col min="3089" max="3089" width="10.6640625" style="11" customWidth="1"/>
    <col min="3090" max="3090" width="10.44140625" style="11" customWidth="1"/>
    <col min="3091" max="3091" width="10.109375" style="11" customWidth="1"/>
    <col min="3092" max="3328" width="9.109375" style="11"/>
    <col min="3329" max="3329" width="6.44140625" style="11" customWidth="1"/>
    <col min="3330" max="3330" width="10.88671875" style="11" customWidth="1"/>
    <col min="3331" max="3331" width="45.33203125" style="11" customWidth="1"/>
    <col min="3332" max="3332" width="12.109375" style="11" customWidth="1"/>
    <col min="3333" max="3333" width="11.44140625" style="11" customWidth="1"/>
    <col min="3334" max="3334" width="13" style="11" customWidth="1"/>
    <col min="3335" max="3335" width="15.33203125" style="11" customWidth="1"/>
    <col min="3336" max="3336" width="11.44140625" style="11" customWidth="1"/>
    <col min="3337" max="3339" width="11" style="11" customWidth="1"/>
    <col min="3340" max="3340" width="10.88671875" style="11" customWidth="1"/>
    <col min="3341" max="3342" width="11.109375" style="11" customWidth="1"/>
    <col min="3343" max="3343" width="12.109375" style="11" customWidth="1"/>
    <col min="3344" max="3344" width="12.88671875" style="11" customWidth="1"/>
    <col min="3345" max="3345" width="10.6640625" style="11" customWidth="1"/>
    <col min="3346" max="3346" width="10.44140625" style="11" customWidth="1"/>
    <col min="3347" max="3347" width="10.109375" style="11" customWidth="1"/>
    <col min="3348" max="3584" width="9.109375" style="11"/>
    <col min="3585" max="3585" width="6.44140625" style="11" customWidth="1"/>
    <col min="3586" max="3586" width="10.88671875" style="11" customWidth="1"/>
    <col min="3587" max="3587" width="45.33203125" style="11" customWidth="1"/>
    <col min="3588" max="3588" width="12.109375" style="11" customWidth="1"/>
    <col min="3589" max="3589" width="11.44140625" style="11" customWidth="1"/>
    <col min="3590" max="3590" width="13" style="11" customWidth="1"/>
    <col min="3591" max="3591" width="15.33203125" style="11" customWidth="1"/>
    <col min="3592" max="3592" width="11.44140625" style="11" customWidth="1"/>
    <col min="3593" max="3595" width="11" style="11" customWidth="1"/>
    <col min="3596" max="3596" width="10.88671875" style="11" customWidth="1"/>
    <col min="3597" max="3598" width="11.109375" style="11" customWidth="1"/>
    <col min="3599" max="3599" width="12.109375" style="11" customWidth="1"/>
    <col min="3600" max="3600" width="12.88671875" style="11" customWidth="1"/>
    <col min="3601" max="3601" width="10.6640625" style="11" customWidth="1"/>
    <col min="3602" max="3602" width="10.44140625" style="11" customWidth="1"/>
    <col min="3603" max="3603" width="10.109375" style="11" customWidth="1"/>
    <col min="3604" max="3840" width="9.109375" style="11"/>
    <col min="3841" max="3841" width="6.44140625" style="11" customWidth="1"/>
    <col min="3842" max="3842" width="10.88671875" style="11" customWidth="1"/>
    <col min="3843" max="3843" width="45.33203125" style="11" customWidth="1"/>
    <col min="3844" max="3844" width="12.109375" style="11" customWidth="1"/>
    <col min="3845" max="3845" width="11.44140625" style="11" customWidth="1"/>
    <col min="3846" max="3846" width="13" style="11" customWidth="1"/>
    <col min="3847" max="3847" width="15.33203125" style="11" customWidth="1"/>
    <col min="3848" max="3848" width="11.44140625" style="11" customWidth="1"/>
    <col min="3849" max="3851" width="11" style="11" customWidth="1"/>
    <col min="3852" max="3852" width="10.88671875" style="11" customWidth="1"/>
    <col min="3853" max="3854" width="11.109375" style="11" customWidth="1"/>
    <col min="3855" max="3855" width="12.109375" style="11" customWidth="1"/>
    <col min="3856" max="3856" width="12.88671875" style="11" customWidth="1"/>
    <col min="3857" max="3857" width="10.6640625" style="11" customWidth="1"/>
    <col min="3858" max="3858" width="10.44140625" style="11" customWidth="1"/>
    <col min="3859" max="3859" width="10.109375" style="11" customWidth="1"/>
    <col min="3860" max="4096" width="9.109375" style="11"/>
    <col min="4097" max="4097" width="6.44140625" style="11" customWidth="1"/>
    <col min="4098" max="4098" width="10.88671875" style="11" customWidth="1"/>
    <col min="4099" max="4099" width="45.33203125" style="11" customWidth="1"/>
    <col min="4100" max="4100" width="12.109375" style="11" customWidth="1"/>
    <col min="4101" max="4101" width="11.44140625" style="11" customWidth="1"/>
    <col min="4102" max="4102" width="13" style="11" customWidth="1"/>
    <col min="4103" max="4103" width="15.33203125" style="11" customWidth="1"/>
    <col min="4104" max="4104" width="11.44140625" style="11" customWidth="1"/>
    <col min="4105" max="4107" width="11" style="11" customWidth="1"/>
    <col min="4108" max="4108" width="10.88671875" style="11" customWidth="1"/>
    <col min="4109" max="4110" width="11.109375" style="11" customWidth="1"/>
    <col min="4111" max="4111" width="12.109375" style="11" customWidth="1"/>
    <col min="4112" max="4112" width="12.88671875" style="11" customWidth="1"/>
    <col min="4113" max="4113" width="10.6640625" style="11" customWidth="1"/>
    <col min="4114" max="4114" width="10.44140625" style="11" customWidth="1"/>
    <col min="4115" max="4115" width="10.109375" style="11" customWidth="1"/>
    <col min="4116" max="4352" width="9.109375" style="11"/>
    <col min="4353" max="4353" width="6.44140625" style="11" customWidth="1"/>
    <col min="4354" max="4354" width="10.88671875" style="11" customWidth="1"/>
    <col min="4355" max="4355" width="45.33203125" style="11" customWidth="1"/>
    <col min="4356" max="4356" width="12.109375" style="11" customWidth="1"/>
    <col min="4357" max="4357" width="11.44140625" style="11" customWidth="1"/>
    <col min="4358" max="4358" width="13" style="11" customWidth="1"/>
    <col min="4359" max="4359" width="15.33203125" style="11" customWidth="1"/>
    <col min="4360" max="4360" width="11.44140625" style="11" customWidth="1"/>
    <col min="4361" max="4363" width="11" style="11" customWidth="1"/>
    <col min="4364" max="4364" width="10.88671875" style="11" customWidth="1"/>
    <col min="4365" max="4366" width="11.109375" style="11" customWidth="1"/>
    <col min="4367" max="4367" width="12.109375" style="11" customWidth="1"/>
    <col min="4368" max="4368" width="12.88671875" style="11" customWidth="1"/>
    <col min="4369" max="4369" width="10.6640625" style="11" customWidth="1"/>
    <col min="4370" max="4370" width="10.44140625" style="11" customWidth="1"/>
    <col min="4371" max="4371" width="10.109375" style="11" customWidth="1"/>
    <col min="4372" max="4608" width="9.109375" style="11"/>
    <col min="4609" max="4609" width="6.44140625" style="11" customWidth="1"/>
    <col min="4610" max="4610" width="10.88671875" style="11" customWidth="1"/>
    <col min="4611" max="4611" width="45.33203125" style="11" customWidth="1"/>
    <col min="4612" max="4612" width="12.109375" style="11" customWidth="1"/>
    <col min="4613" max="4613" width="11.44140625" style="11" customWidth="1"/>
    <col min="4614" max="4614" width="13" style="11" customWidth="1"/>
    <col min="4615" max="4615" width="15.33203125" style="11" customWidth="1"/>
    <col min="4616" max="4616" width="11.44140625" style="11" customWidth="1"/>
    <col min="4617" max="4619" width="11" style="11" customWidth="1"/>
    <col min="4620" max="4620" width="10.88671875" style="11" customWidth="1"/>
    <col min="4621" max="4622" width="11.109375" style="11" customWidth="1"/>
    <col min="4623" max="4623" width="12.109375" style="11" customWidth="1"/>
    <col min="4624" max="4624" width="12.88671875" style="11" customWidth="1"/>
    <col min="4625" max="4625" width="10.6640625" style="11" customWidth="1"/>
    <col min="4626" max="4626" width="10.44140625" style="11" customWidth="1"/>
    <col min="4627" max="4627" width="10.109375" style="11" customWidth="1"/>
    <col min="4628" max="4864" width="9.109375" style="11"/>
    <col min="4865" max="4865" width="6.44140625" style="11" customWidth="1"/>
    <col min="4866" max="4866" width="10.88671875" style="11" customWidth="1"/>
    <col min="4867" max="4867" width="45.33203125" style="11" customWidth="1"/>
    <col min="4868" max="4868" width="12.109375" style="11" customWidth="1"/>
    <col min="4869" max="4869" width="11.44140625" style="11" customWidth="1"/>
    <col min="4870" max="4870" width="13" style="11" customWidth="1"/>
    <col min="4871" max="4871" width="15.33203125" style="11" customWidth="1"/>
    <col min="4872" max="4872" width="11.44140625" style="11" customWidth="1"/>
    <col min="4873" max="4875" width="11" style="11" customWidth="1"/>
    <col min="4876" max="4876" width="10.88671875" style="11" customWidth="1"/>
    <col min="4877" max="4878" width="11.109375" style="11" customWidth="1"/>
    <col min="4879" max="4879" width="12.109375" style="11" customWidth="1"/>
    <col min="4880" max="4880" width="12.88671875" style="11" customWidth="1"/>
    <col min="4881" max="4881" width="10.6640625" style="11" customWidth="1"/>
    <col min="4882" max="4882" width="10.44140625" style="11" customWidth="1"/>
    <col min="4883" max="4883" width="10.109375" style="11" customWidth="1"/>
    <col min="4884" max="5120" width="9.109375" style="11"/>
    <col min="5121" max="5121" width="6.44140625" style="11" customWidth="1"/>
    <col min="5122" max="5122" width="10.88671875" style="11" customWidth="1"/>
    <col min="5123" max="5123" width="45.33203125" style="11" customWidth="1"/>
    <col min="5124" max="5124" width="12.109375" style="11" customWidth="1"/>
    <col min="5125" max="5125" width="11.44140625" style="11" customWidth="1"/>
    <col min="5126" max="5126" width="13" style="11" customWidth="1"/>
    <col min="5127" max="5127" width="15.33203125" style="11" customWidth="1"/>
    <col min="5128" max="5128" width="11.44140625" style="11" customWidth="1"/>
    <col min="5129" max="5131" width="11" style="11" customWidth="1"/>
    <col min="5132" max="5132" width="10.88671875" style="11" customWidth="1"/>
    <col min="5133" max="5134" width="11.109375" style="11" customWidth="1"/>
    <col min="5135" max="5135" width="12.109375" style="11" customWidth="1"/>
    <col min="5136" max="5136" width="12.88671875" style="11" customWidth="1"/>
    <col min="5137" max="5137" width="10.6640625" style="11" customWidth="1"/>
    <col min="5138" max="5138" width="10.44140625" style="11" customWidth="1"/>
    <col min="5139" max="5139" width="10.109375" style="11" customWidth="1"/>
    <col min="5140" max="5376" width="9.109375" style="11"/>
    <col min="5377" max="5377" width="6.44140625" style="11" customWidth="1"/>
    <col min="5378" max="5378" width="10.88671875" style="11" customWidth="1"/>
    <col min="5379" max="5379" width="45.33203125" style="11" customWidth="1"/>
    <col min="5380" max="5380" width="12.109375" style="11" customWidth="1"/>
    <col min="5381" max="5381" width="11.44140625" style="11" customWidth="1"/>
    <col min="5382" max="5382" width="13" style="11" customWidth="1"/>
    <col min="5383" max="5383" width="15.33203125" style="11" customWidth="1"/>
    <col min="5384" max="5384" width="11.44140625" style="11" customWidth="1"/>
    <col min="5385" max="5387" width="11" style="11" customWidth="1"/>
    <col min="5388" max="5388" width="10.88671875" style="11" customWidth="1"/>
    <col min="5389" max="5390" width="11.109375" style="11" customWidth="1"/>
    <col min="5391" max="5391" width="12.109375" style="11" customWidth="1"/>
    <col min="5392" max="5392" width="12.88671875" style="11" customWidth="1"/>
    <col min="5393" max="5393" width="10.6640625" style="11" customWidth="1"/>
    <col min="5394" max="5394" width="10.44140625" style="11" customWidth="1"/>
    <col min="5395" max="5395" width="10.109375" style="11" customWidth="1"/>
    <col min="5396" max="5632" width="9.109375" style="11"/>
    <col min="5633" max="5633" width="6.44140625" style="11" customWidth="1"/>
    <col min="5634" max="5634" width="10.88671875" style="11" customWidth="1"/>
    <col min="5635" max="5635" width="45.33203125" style="11" customWidth="1"/>
    <col min="5636" max="5636" width="12.109375" style="11" customWidth="1"/>
    <col min="5637" max="5637" width="11.44140625" style="11" customWidth="1"/>
    <col min="5638" max="5638" width="13" style="11" customWidth="1"/>
    <col min="5639" max="5639" width="15.33203125" style="11" customWidth="1"/>
    <col min="5640" max="5640" width="11.44140625" style="11" customWidth="1"/>
    <col min="5641" max="5643" width="11" style="11" customWidth="1"/>
    <col min="5644" max="5644" width="10.88671875" style="11" customWidth="1"/>
    <col min="5645" max="5646" width="11.109375" style="11" customWidth="1"/>
    <col min="5647" max="5647" width="12.109375" style="11" customWidth="1"/>
    <col min="5648" max="5648" width="12.88671875" style="11" customWidth="1"/>
    <col min="5649" max="5649" width="10.6640625" style="11" customWidth="1"/>
    <col min="5650" max="5650" width="10.44140625" style="11" customWidth="1"/>
    <col min="5651" max="5651" width="10.109375" style="11" customWidth="1"/>
    <col min="5652" max="5888" width="9.109375" style="11"/>
    <col min="5889" max="5889" width="6.44140625" style="11" customWidth="1"/>
    <col min="5890" max="5890" width="10.88671875" style="11" customWidth="1"/>
    <col min="5891" max="5891" width="45.33203125" style="11" customWidth="1"/>
    <col min="5892" max="5892" width="12.109375" style="11" customWidth="1"/>
    <col min="5893" max="5893" width="11.44140625" style="11" customWidth="1"/>
    <col min="5894" max="5894" width="13" style="11" customWidth="1"/>
    <col min="5895" max="5895" width="15.33203125" style="11" customWidth="1"/>
    <col min="5896" max="5896" width="11.44140625" style="11" customWidth="1"/>
    <col min="5897" max="5899" width="11" style="11" customWidth="1"/>
    <col min="5900" max="5900" width="10.88671875" style="11" customWidth="1"/>
    <col min="5901" max="5902" width="11.109375" style="11" customWidth="1"/>
    <col min="5903" max="5903" width="12.109375" style="11" customWidth="1"/>
    <col min="5904" max="5904" width="12.88671875" style="11" customWidth="1"/>
    <col min="5905" max="5905" width="10.6640625" style="11" customWidth="1"/>
    <col min="5906" max="5906" width="10.44140625" style="11" customWidth="1"/>
    <col min="5907" max="5907" width="10.109375" style="11" customWidth="1"/>
    <col min="5908" max="6144" width="9.109375" style="11"/>
    <col min="6145" max="6145" width="6.44140625" style="11" customWidth="1"/>
    <col min="6146" max="6146" width="10.88671875" style="11" customWidth="1"/>
    <col min="6147" max="6147" width="45.33203125" style="11" customWidth="1"/>
    <col min="6148" max="6148" width="12.109375" style="11" customWidth="1"/>
    <col min="6149" max="6149" width="11.44140625" style="11" customWidth="1"/>
    <col min="6150" max="6150" width="13" style="11" customWidth="1"/>
    <col min="6151" max="6151" width="15.33203125" style="11" customWidth="1"/>
    <col min="6152" max="6152" width="11.44140625" style="11" customWidth="1"/>
    <col min="6153" max="6155" width="11" style="11" customWidth="1"/>
    <col min="6156" max="6156" width="10.88671875" style="11" customWidth="1"/>
    <col min="6157" max="6158" width="11.109375" style="11" customWidth="1"/>
    <col min="6159" max="6159" width="12.109375" style="11" customWidth="1"/>
    <col min="6160" max="6160" width="12.88671875" style="11" customWidth="1"/>
    <col min="6161" max="6161" width="10.6640625" style="11" customWidth="1"/>
    <col min="6162" max="6162" width="10.44140625" style="11" customWidth="1"/>
    <col min="6163" max="6163" width="10.109375" style="11" customWidth="1"/>
    <col min="6164" max="6400" width="9.109375" style="11"/>
    <col min="6401" max="6401" width="6.44140625" style="11" customWidth="1"/>
    <col min="6402" max="6402" width="10.88671875" style="11" customWidth="1"/>
    <col min="6403" max="6403" width="45.33203125" style="11" customWidth="1"/>
    <col min="6404" max="6404" width="12.109375" style="11" customWidth="1"/>
    <col min="6405" max="6405" width="11.44140625" style="11" customWidth="1"/>
    <col min="6406" max="6406" width="13" style="11" customWidth="1"/>
    <col min="6407" max="6407" width="15.33203125" style="11" customWidth="1"/>
    <col min="6408" max="6408" width="11.44140625" style="11" customWidth="1"/>
    <col min="6409" max="6411" width="11" style="11" customWidth="1"/>
    <col min="6412" max="6412" width="10.88671875" style="11" customWidth="1"/>
    <col min="6413" max="6414" width="11.109375" style="11" customWidth="1"/>
    <col min="6415" max="6415" width="12.109375" style="11" customWidth="1"/>
    <col min="6416" max="6416" width="12.88671875" style="11" customWidth="1"/>
    <col min="6417" max="6417" width="10.6640625" style="11" customWidth="1"/>
    <col min="6418" max="6418" width="10.44140625" style="11" customWidth="1"/>
    <col min="6419" max="6419" width="10.109375" style="11" customWidth="1"/>
    <col min="6420" max="6656" width="9.109375" style="11"/>
    <col min="6657" max="6657" width="6.44140625" style="11" customWidth="1"/>
    <col min="6658" max="6658" width="10.88671875" style="11" customWidth="1"/>
    <col min="6659" max="6659" width="45.33203125" style="11" customWidth="1"/>
    <col min="6660" max="6660" width="12.109375" style="11" customWidth="1"/>
    <col min="6661" max="6661" width="11.44140625" style="11" customWidth="1"/>
    <col min="6662" max="6662" width="13" style="11" customWidth="1"/>
    <col min="6663" max="6663" width="15.33203125" style="11" customWidth="1"/>
    <col min="6664" max="6664" width="11.44140625" style="11" customWidth="1"/>
    <col min="6665" max="6667" width="11" style="11" customWidth="1"/>
    <col min="6668" max="6668" width="10.88671875" style="11" customWidth="1"/>
    <col min="6669" max="6670" width="11.109375" style="11" customWidth="1"/>
    <col min="6671" max="6671" width="12.109375" style="11" customWidth="1"/>
    <col min="6672" max="6672" width="12.88671875" style="11" customWidth="1"/>
    <col min="6673" max="6673" width="10.6640625" style="11" customWidth="1"/>
    <col min="6674" max="6674" width="10.44140625" style="11" customWidth="1"/>
    <col min="6675" max="6675" width="10.109375" style="11" customWidth="1"/>
    <col min="6676" max="6912" width="9.109375" style="11"/>
    <col min="6913" max="6913" width="6.44140625" style="11" customWidth="1"/>
    <col min="6914" max="6914" width="10.88671875" style="11" customWidth="1"/>
    <col min="6915" max="6915" width="45.33203125" style="11" customWidth="1"/>
    <col min="6916" max="6916" width="12.109375" style="11" customWidth="1"/>
    <col min="6917" max="6917" width="11.44140625" style="11" customWidth="1"/>
    <col min="6918" max="6918" width="13" style="11" customWidth="1"/>
    <col min="6919" max="6919" width="15.33203125" style="11" customWidth="1"/>
    <col min="6920" max="6920" width="11.44140625" style="11" customWidth="1"/>
    <col min="6921" max="6923" width="11" style="11" customWidth="1"/>
    <col min="6924" max="6924" width="10.88671875" style="11" customWidth="1"/>
    <col min="6925" max="6926" width="11.109375" style="11" customWidth="1"/>
    <col min="6927" max="6927" width="12.109375" style="11" customWidth="1"/>
    <col min="6928" max="6928" width="12.88671875" style="11" customWidth="1"/>
    <col min="6929" max="6929" width="10.6640625" style="11" customWidth="1"/>
    <col min="6930" max="6930" width="10.44140625" style="11" customWidth="1"/>
    <col min="6931" max="6931" width="10.109375" style="11" customWidth="1"/>
    <col min="6932" max="7168" width="9.109375" style="11"/>
    <col min="7169" max="7169" width="6.44140625" style="11" customWidth="1"/>
    <col min="7170" max="7170" width="10.88671875" style="11" customWidth="1"/>
    <col min="7171" max="7171" width="45.33203125" style="11" customWidth="1"/>
    <col min="7172" max="7172" width="12.109375" style="11" customWidth="1"/>
    <col min="7173" max="7173" width="11.44140625" style="11" customWidth="1"/>
    <col min="7174" max="7174" width="13" style="11" customWidth="1"/>
    <col min="7175" max="7175" width="15.33203125" style="11" customWidth="1"/>
    <col min="7176" max="7176" width="11.44140625" style="11" customWidth="1"/>
    <col min="7177" max="7179" width="11" style="11" customWidth="1"/>
    <col min="7180" max="7180" width="10.88671875" style="11" customWidth="1"/>
    <col min="7181" max="7182" width="11.109375" style="11" customWidth="1"/>
    <col min="7183" max="7183" width="12.109375" style="11" customWidth="1"/>
    <col min="7184" max="7184" width="12.88671875" style="11" customWidth="1"/>
    <col min="7185" max="7185" width="10.6640625" style="11" customWidth="1"/>
    <col min="7186" max="7186" width="10.44140625" style="11" customWidth="1"/>
    <col min="7187" max="7187" width="10.109375" style="11" customWidth="1"/>
    <col min="7188" max="7424" width="9.109375" style="11"/>
    <col min="7425" max="7425" width="6.44140625" style="11" customWidth="1"/>
    <col min="7426" max="7426" width="10.88671875" style="11" customWidth="1"/>
    <col min="7427" max="7427" width="45.33203125" style="11" customWidth="1"/>
    <col min="7428" max="7428" width="12.109375" style="11" customWidth="1"/>
    <col min="7429" max="7429" width="11.44140625" style="11" customWidth="1"/>
    <col min="7430" max="7430" width="13" style="11" customWidth="1"/>
    <col min="7431" max="7431" width="15.33203125" style="11" customWidth="1"/>
    <col min="7432" max="7432" width="11.44140625" style="11" customWidth="1"/>
    <col min="7433" max="7435" width="11" style="11" customWidth="1"/>
    <col min="7436" max="7436" width="10.88671875" style="11" customWidth="1"/>
    <col min="7437" max="7438" width="11.109375" style="11" customWidth="1"/>
    <col min="7439" max="7439" width="12.109375" style="11" customWidth="1"/>
    <col min="7440" max="7440" width="12.88671875" style="11" customWidth="1"/>
    <col min="7441" max="7441" width="10.6640625" style="11" customWidth="1"/>
    <col min="7442" max="7442" width="10.44140625" style="11" customWidth="1"/>
    <col min="7443" max="7443" width="10.109375" style="11" customWidth="1"/>
    <col min="7444" max="7680" width="9.109375" style="11"/>
    <col min="7681" max="7681" width="6.44140625" style="11" customWidth="1"/>
    <col min="7682" max="7682" width="10.88671875" style="11" customWidth="1"/>
    <col min="7683" max="7683" width="45.33203125" style="11" customWidth="1"/>
    <col min="7684" max="7684" width="12.109375" style="11" customWidth="1"/>
    <col min="7685" max="7685" width="11.44140625" style="11" customWidth="1"/>
    <col min="7686" max="7686" width="13" style="11" customWidth="1"/>
    <col min="7687" max="7687" width="15.33203125" style="11" customWidth="1"/>
    <col min="7688" max="7688" width="11.44140625" style="11" customWidth="1"/>
    <col min="7689" max="7691" width="11" style="11" customWidth="1"/>
    <col min="7692" max="7692" width="10.88671875" style="11" customWidth="1"/>
    <col min="7693" max="7694" width="11.109375" style="11" customWidth="1"/>
    <col min="7695" max="7695" width="12.109375" style="11" customWidth="1"/>
    <col min="7696" max="7696" width="12.88671875" style="11" customWidth="1"/>
    <col min="7697" max="7697" width="10.6640625" style="11" customWidth="1"/>
    <col min="7698" max="7698" width="10.44140625" style="11" customWidth="1"/>
    <col min="7699" max="7699" width="10.109375" style="11" customWidth="1"/>
    <col min="7700" max="7936" width="9.109375" style="11"/>
    <col min="7937" max="7937" width="6.44140625" style="11" customWidth="1"/>
    <col min="7938" max="7938" width="10.88671875" style="11" customWidth="1"/>
    <col min="7939" max="7939" width="45.33203125" style="11" customWidth="1"/>
    <col min="7940" max="7940" width="12.109375" style="11" customWidth="1"/>
    <col min="7941" max="7941" width="11.44140625" style="11" customWidth="1"/>
    <col min="7942" max="7942" width="13" style="11" customWidth="1"/>
    <col min="7943" max="7943" width="15.33203125" style="11" customWidth="1"/>
    <col min="7944" max="7944" width="11.44140625" style="11" customWidth="1"/>
    <col min="7945" max="7947" width="11" style="11" customWidth="1"/>
    <col min="7948" max="7948" width="10.88671875" style="11" customWidth="1"/>
    <col min="7949" max="7950" width="11.109375" style="11" customWidth="1"/>
    <col min="7951" max="7951" width="12.109375" style="11" customWidth="1"/>
    <col min="7952" max="7952" width="12.88671875" style="11" customWidth="1"/>
    <col min="7953" max="7953" width="10.6640625" style="11" customWidth="1"/>
    <col min="7954" max="7954" width="10.44140625" style="11" customWidth="1"/>
    <col min="7955" max="7955" width="10.109375" style="11" customWidth="1"/>
    <col min="7956" max="8192" width="9.109375" style="11"/>
    <col min="8193" max="8193" width="6.44140625" style="11" customWidth="1"/>
    <col min="8194" max="8194" width="10.88671875" style="11" customWidth="1"/>
    <col min="8195" max="8195" width="45.33203125" style="11" customWidth="1"/>
    <col min="8196" max="8196" width="12.109375" style="11" customWidth="1"/>
    <col min="8197" max="8197" width="11.44140625" style="11" customWidth="1"/>
    <col min="8198" max="8198" width="13" style="11" customWidth="1"/>
    <col min="8199" max="8199" width="15.33203125" style="11" customWidth="1"/>
    <col min="8200" max="8200" width="11.44140625" style="11" customWidth="1"/>
    <col min="8201" max="8203" width="11" style="11" customWidth="1"/>
    <col min="8204" max="8204" width="10.88671875" style="11" customWidth="1"/>
    <col min="8205" max="8206" width="11.109375" style="11" customWidth="1"/>
    <col min="8207" max="8207" width="12.109375" style="11" customWidth="1"/>
    <col min="8208" max="8208" width="12.88671875" style="11" customWidth="1"/>
    <col min="8209" max="8209" width="10.6640625" style="11" customWidth="1"/>
    <col min="8210" max="8210" width="10.44140625" style="11" customWidth="1"/>
    <col min="8211" max="8211" width="10.109375" style="11" customWidth="1"/>
    <col min="8212" max="8448" width="9.109375" style="11"/>
    <col min="8449" max="8449" width="6.44140625" style="11" customWidth="1"/>
    <col min="8450" max="8450" width="10.88671875" style="11" customWidth="1"/>
    <col min="8451" max="8451" width="45.33203125" style="11" customWidth="1"/>
    <col min="8452" max="8452" width="12.109375" style="11" customWidth="1"/>
    <col min="8453" max="8453" width="11.44140625" style="11" customWidth="1"/>
    <col min="8454" max="8454" width="13" style="11" customWidth="1"/>
    <col min="8455" max="8455" width="15.33203125" style="11" customWidth="1"/>
    <col min="8456" max="8456" width="11.44140625" style="11" customWidth="1"/>
    <col min="8457" max="8459" width="11" style="11" customWidth="1"/>
    <col min="8460" max="8460" width="10.88671875" style="11" customWidth="1"/>
    <col min="8461" max="8462" width="11.109375" style="11" customWidth="1"/>
    <col min="8463" max="8463" width="12.109375" style="11" customWidth="1"/>
    <col min="8464" max="8464" width="12.88671875" style="11" customWidth="1"/>
    <col min="8465" max="8465" width="10.6640625" style="11" customWidth="1"/>
    <col min="8466" max="8466" width="10.44140625" style="11" customWidth="1"/>
    <col min="8467" max="8467" width="10.109375" style="11" customWidth="1"/>
    <col min="8468" max="8704" width="9.109375" style="11"/>
    <col min="8705" max="8705" width="6.44140625" style="11" customWidth="1"/>
    <col min="8706" max="8706" width="10.88671875" style="11" customWidth="1"/>
    <col min="8707" max="8707" width="45.33203125" style="11" customWidth="1"/>
    <col min="8708" max="8708" width="12.109375" style="11" customWidth="1"/>
    <col min="8709" max="8709" width="11.44140625" style="11" customWidth="1"/>
    <col min="8710" max="8710" width="13" style="11" customWidth="1"/>
    <col min="8711" max="8711" width="15.33203125" style="11" customWidth="1"/>
    <col min="8712" max="8712" width="11.44140625" style="11" customWidth="1"/>
    <col min="8713" max="8715" width="11" style="11" customWidth="1"/>
    <col min="8716" max="8716" width="10.88671875" style="11" customWidth="1"/>
    <col min="8717" max="8718" width="11.109375" style="11" customWidth="1"/>
    <col min="8719" max="8719" width="12.109375" style="11" customWidth="1"/>
    <col min="8720" max="8720" width="12.88671875" style="11" customWidth="1"/>
    <col min="8721" max="8721" width="10.6640625" style="11" customWidth="1"/>
    <col min="8722" max="8722" width="10.44140625" style="11" customWidth="1"/>
    <col min="8723" max="8723" width="10.109375" style="11" customWidth="1"/>
    <col min="8724" max="8960" width="9.109375" style="11"/>
    <col min="8961" max="8961" width="6.44140625" style="11" customWidth="1"/>
    <col min="8962" max="8962" width="10.88671875" style="11" customWidth="1"/>
    <col min="8963" max="8963" width="45.33203125" style="11" customWidth="1"/>
    <col min="8964" max="8964" width="12.109375" style="11" customWidth="1"/>
    <col min="8965" max="8965" width="11.44140625" style="11" customWidth="1"/>
    <col min="8966" max="8966" width="13" style="11" customWidth="1"/>
    <col min="8967" max="8967" width="15.33203125" style="11" customWidth="1"/>
    <col min="8968" max="8968" width="11.44140625" style="11" customWidth="1"/>
    <col min="8969" max="8971" width="11" style="11" customWidth="1"/>
    <col min="8972" max="8972" width="10.88671875" style="11" customWidth="1"/>
    <col min="8973" max="8974" width="11.109375" style="11" customWidth="1"/>
    <col min="8975" max="8975" width="12.109375" style="11" customWidth="1"/>
    <col min="8976" max="8976" width="12.88671875" style="11" customWidth="1"/>
    <col min="8977" max="8977" width="10.6640625" style="11" customWidth="1"/>
    <col min="8978" max="8978" width="10.44140625" style="11" customWidth="1"/>
    <col min="8979" max="8979" width="10.109375" style="11" customWidth="1"/>
    <col min="8980" max="9216" width="9.109375" style="11"/>
    <col min="9217" max="9217" width="6.44140625" style="11" customWidth="1"/>
    <col min="9218" max="9218" width="10.88671875" style="11" customWidth="1"/>
    <col min="9219" max="9219" width="45.33203125" style="11" customWidth="1"/>
    <col min="9220" max="9220" width="12.109375" style="11" customWidth="1"/>
    <col min="9221" max="9221" width="11.44140625" style="11" customWidth="1"/>
    <col min="9222" max="9222" width="13" style="11" customWidth="1"/>
    <col min="9223" max="9223" width="15.33203125" style="11" customWidth="1"/>
    <col min="9224" max="9224" width="11.44140625" style="11" customWidth="1"/>
    <col min="9225" max="9227" width="11" style="11" customWidth="1"/>
    <col min="9228" max="9228" width="10.88671875" style="11" customWidth="1"/>
    <col min="9229" max="9230" width="11.109375" style="11" customWidth="1"/>
    <col min="9231" max="9231" width="12.109375" style="11" customWidth="1"/>
    <col min="9232" max="9232" width="12.88671875" style="11" customWidth="1"/>
    <col min="9233" max="9233" width="10.6640625" style="11" customWidth="1"/>
    <col min="9234" max="9234" width="10.44140625" style="11" customWidth="1"/>
    <col min="9235" max="9235" width="10.109375" style="11" customWidth="1"/>
    <col min="9236" max="9472" width="9.109375" style="11"/>
    <col min="9473" max="9473" width="6.44140625" style="11" customWidth="1"/>
    <col min="9474" max="9474" width="10.88671875" style="11" customWidth="1"/>
    <col min="9475" max="9475" width="45.33203125" style="11" customWidth="1"/>
    <col min="9476" max="9476" width="12.109375" style="11" customWidth="1"/>
    <col min="9477" max="9477" width="11.44140625" style="11" customWidth="1"/>
    <col min="9478" max="9478" width="13" style="11" customWidth="1"/>
    <col min="9479" max="9479" width="15.33203125" style="11" customWidth="1"/>
    <col min="9480" max="9480" width="11.44140625" style="11" customWidth="1"/>
    <col min="9481" max="9483" width="11" style="11" customWidth="1"/>
    <col min="9484" max="9484" width="10.88671875" style="11" customWidth="1"/>
    <col min="9485" max="9486" width="11.109375" style="11" customWidth="1"/>
    <col min="9487" max="9487" width="12.109375" style="11" customWidth="1"/>
    <col min="9488" max="9488" width="12.88671875" style="11" customWidth="1"/>
    <col min="9489" max="9489" width="10.6640625" style="11" customWidth="1"/>
    <col min="9490" max="9490" width="10.44140625" style="11" customWidth="1"/>
    <col min="9491" max="9491" width="10.109375" style="11" customWidth="1"/>
    <col min="9492" max="9728" width="9.109375" style="11"/>
    <col min="9729" max="9729" width="6.44140625" style="11" customWidth="1"/>
    <col min="9730" max="9730" width="10.88671875" style="11" customWidth="1"/>
    <col min="9731" max="9731" width="45.33203125" style="11" customWidth="1"/>
    <col min="9732" max="9732" width="12.109375" style="11" customWidth="1"/>
    <col min="9733" max="9733" width="11.44140625" style="11" customWidth="1"/>
    <col min="9734" max="9734" width="13" style="11" customWidth="1"/>
    <col min="9735" max="9735" width="15.33203125" style="11" customWidth="1"/>
    <col min="9736" max="9736" width="11.44140625" style="11" customWidth="1"/>
    <col min="9737" max="9739" width="11" style="11" customWidth="1"/>
    <col min="9740" max="9740" width="10.88671875" style="11" customWidth="1"/>
    <col min="9741" max="9742" width="11.109375" style="11" customWidth="1"/>
    <col min="9743" max="9743" width="12.109375" style="11" customWidth="1"/>
    <col min="9744" max="9744" width="12.88671875" style="11" customWidth="1"/>
    <col min="9745" max="9745" width="10.6640625" style="11" customWidth="1"/>
    <col min="9746" max="9746" width="10.44140625" style="11" customWidth="1"/>
    <col min="9747" max="9747" width="10.109375" style="11" customWidth="1"/>
    <col min="9748" max="9984" width="9.109375" style="11"/>
    <col min="9985" max="9985" width="6.44140625" style="11" customWidth="1"/>
    <col min="9986" max="9986" width="10.88671875" style="11" customWidth="1"/>
    <col min="9987" max="9987" width="45.33203125" style="11" customWidth="1"/>
    <col min="9988" max="9988" width="12.109375" style="11" customWidth="1"/>
    <col min="9989" max="9989" width="11.44140625" style="11" customWidth="1"/>
    <col min="9990" max="9990" width="13" style="11" customWidth="1"/>
    <col min="9991" max="9991" width="15.33203125" style="11" customWidth="1"/>
    <col min="9992" max="9992" width="11.44140625" style="11" customWidth="1"/>
    <col min="9993" max="9995" width="11" style="11" customWidth="1"/>
    <col min="9996" max="9996" width="10.88671875" style="11" customWidth="1"/>
    <col min="9997" max="9998" width="11.109375" style="11" customWidth="1"/>
    <col min="9999" max="9999" width="12.109375" style="11" customWidth="1"/>
    <col min="10000" max="10000" width="12.88671875" style="11" customWidth="1"/>
    <col min="10001" max="10001" width="10.6640625" style="11" customWidth="1"/>
    <col min="10002" max="10002" width="10.44140625" style="11" customWidth="1"/>
    <col min="10003" max="10003" width="10.109375" style="11" customWidth="1"/>
    <col min="10004" max="10240" width="9.109375" style="11"/>
    <col min="10241" max="10241" width="6.44140625" style="11" customWidth="1"/>
    <col min="10242" max="10242" width="10.88671875" style="11" customWidth="1"/>
    <col min="10243" max="10243" width="45.33203125" style="11" customWidth="1"/>
    <col min="10244" max="10244" width="12.109375" style="11" customWidth="1"/>
    <col min="10245" max="10245" width="11.44140625" style="11" customWidth="1"/>
    <col min="10246" max="10246" width="13" style="11" customWidth="1"/>
    <col min="10247" max="10247" width="15.33203125" style="11" customWidth="1"/>
    <col min="10248" max="10248" width="11.44140625" style="11" customWidth="1"/>
    <col min="10249" max="10251" width="11" style="11" customWidth="1"/>
    <col min="10252" max="10252" width="10.88671875" style="11" customWidth="1"/>
    <col min="10253" max="10254" width="11.109375" style="11" customWidth="1"/>
    <col min="10255" max="10255" width="12.109375" style="11" customWidth="1"/>
    <col min="10256" max="10256" width="12.88671875" style="11" customWidth="1"/>
    <col min="10257" max="10257" width="10.6640625" style="11" customWidth="1"/>
    <col min="10258" max="10258" width="10.44140625" style="11" customWidth="1"/>
    <col min="10259" max="10259" width="10.109375" style="11" customWidth="1"/>
    <col min="10260" max="10496" width="9.109375" style="11"/>
    <col min="10497" max="10497" width="6.44140625" style="11" customWidth="1"/>
    <col min="10498" max="10498" width="10.88671875" style="11" customWidth="1"/>
    <col min="10499" max="10499" width="45.33203125" style="11" customWidth="1"/>
    <col min="10500" max="10500" width="12.109375" style="11" customWidth="1"/>
    <col min="10501" max="10501" width="11.44140625" style="11" customWidth="1"/>
    <col min="10502" max="10502" width="13" style="11" customWidth="1"/>
    <col min="10503" max="10503" width="15.33203125" style="11" customWidth="1"/>
    <col min="10504" max="10504" width="11.44140625" style="11" customWidth="1"/>
    <col min="10505" max="10507" width="11" style="11" customWidth="1"/>
    <col min="10508" max="10508" width="10.88671875" style="11" customWidth="1"/>
    <col min="10509" max="10510" width="11.109375" style="11" customWidth="1"/>
    <col min="10511" max="10511" width="12.109375" style="11" customWidth="1"/>
    <col min="10512" max="10512" width="12.88671875" style="11" customWidth="1"/>
    <col min="10513" max="10513" width="10.6640625" style="11" customWidth="1"/>
    <col min="10514" max="10514" width="10.44140625" style="11" customWidth="1"/>
    <col min="10515" max="10515" width="10.109375" style="11" customWidth="1"/>
    <col min="10516" max="10752" width="9.109375" style="11"/>
    <col min="10753" max="10753" width="6.44140625" style="11" customWidth="1"/>
    <col min="10754" max="10754" width="10.88671875" style="11" customWidth="1"/>
    <col min="10755" max="10755" width="45.33203125" style="11" customWidth="1"/>
    <col min="10756" max="10756" width="12.109375" style="11" customWidth="1"/>
    <col min="10757" max="10757" width="11.44140625" style="11" customWidth="1"/>
    <col min="10758" max="10758" width="13" style="11" customWidth="1"/>
    <col min="10759" max="10759" width="15.33203125" style="11" customWidth="1"/>
    <col min="10760" max="10760" width="11.44140625" style="11" customWidth="1"/>
    <col min="10761" max="10763" width="11" style="11" customWidth="1"/>
    <col min="10764" max="10764" width="10.88671875" style="11" customWidth="1"/>
    <col min="10765" max="10766" width="11.109375" style="11" customWidth="1"/>
    <col min="10767" max="10767" width="12.109375" style="11" customWidth="1"/>
    <col min="10768" max="10768" width="12.88671875" style="11" customWidth="1"/>
    <col min="10769" max="10769" width="10.6640625" style="11" customWidth="1"/>
    <col min="10770" max="10770" width="10.44140625" style="11" customWidth="1"/>
    <col min="10771" max="10771" width="10.109375" style="11" customWidth="1"/>
    <col min="10772" max="11008" width="9.109375" style="11"/>
    <col min="11009" max="11009" width="6.44140625" style="11" customWidth="1"/>
    <col min="11010" max="11010" width="10.88671875" style="11" customWidth="1"/>
    <col min="11011" max="11011" width="45.33203125" style="11" customWidth="1"/>
    <col min="11012" max="11012" width="12.109375" style="11" customWidth="1"/>
    <col min="11013" max="11013" width="11.44140625" style="11" customWidth="1"/>
    <col min="11014" max="11014" width="13" style="11" customWidth="1"/>
    <col min="11015" max="11015" width="15.33203125" style="11" customWidth="1"/>
    <col min="11016" max="11016" width="11.44140625" style="11" customWidth="1"/>
    <col min="11017" max="11019" width="11" style="11" customWidth="1"/>
    <col min="11020" max="11020" width="10.88671875" style="11" customWidth="1"/>
    <col min="11021" max="11022" width="11.109375" style="11" customWidth="1"/>
    <col min="11023" max="11023" width="12.109375" style="11" customWidth="1"/>
    <col min="11024" max="11024" width="12.88671875" style="11" customWidth="1"/>
    <col min="11025" max="11025" width="10.6640625" style="11" customWidth="1"/>
    <col min="11026" max="11026" width="10.44140625" style="11" customWidth="1"/>
    <col min="11027" max="11027" width="10.109375" style="11" customWidth="1"/>
    <col min="11028" max="11264" width="9.109375" style="11"/>
    <col min="11265" max="11265" width="6.44140625" style="11" customWidth="1"/>
    <col min="11266" max="11266" width="10.88671875" style="11" customWidth="1"/>
    <col min="11267" max="11267" width="45.33203125" style="11" customWidth="1"/>
    <col min="11268" max="11268" width="12.109375" style="11" customWidth="1"/>
    <col min="11269" max="11269" width="11.44140625" style="11" customWidth="1"/>
    <col min="11270" max="11270" width="13" style="11" customWidth="1"/>
    <col min="11271" max="11271" width="15.33203125" style="11" customWidth="1"/>
    <col min="11272" max="11272" width="11.44140625" style="11" customWidth="1"/>
    <col min="11273" max="11275" width="11" style="11" customWidth="1"/>
    <col min="11276" max="11276" width="10.88671875" style="11" customWidth="1"/>
    <col min="11277" max="11278" width="11.109375" style="11" customWidth="1"/>
    <col min="11279" max="11279" width="12.109375" style="11" customWidth="1"/>
    <col min="11280" max="11280" width="12.88671875" style="11" customWidth="1"/>
    <col min="11281" max="11281" width="10.6640625" style="11" customWidth="1"/>
    <col min="11282" max="11282" width="10.44140625" style="11" customWidth="1"/>
    <col min="11283" max="11283" width="10.109375" style="11" customWidth="1"/>
    <col min="11284" max="11520" width="9.109375" style="11"/>
    <col min="11521" max="11521" width="6.44140625" style="11" customWidth="1"/>
    <col min="11522" max="11522" width="10.88671875" style="11" customWidth="1"/>
    <col min="11523" max="11523" width="45.33203125" style="11" customWidth="1"/>
    <col min="11524" max="11524" width="12.109375" style="11" customWidth="1"/>
    <col min="11525" max="11525" width="11.44140625" style="11" customWidth="1"/>
    <col min="11526" max="11526" width="13" style="11" customWidth="1"/>
    <col min="11527" max="11527" width="15.33203125" style="11" customWidth="1"/>
    <col min="11528" max="11528" width="11.44140625" style="11" customWidth="1"/>
    <col min="11529" max="11531" width="11" style="11" customWidth="1"/>
    <col min="11532" max="11532" width="10.88671875" style="11" customWidth="1"/>
    <col min="11533" max="11534" width="11.109375" style="11" customWidth="1"/>
    <col min="11535" max="11535" width="12.109375" style="11" customWidth="1"/>
    <col min="11536" max="11536" width="12.88671875" style="11" customWidth="1"/>
    <col min="11537" max="11537" width="10.6640625" style="11" customWidth="1"/>
    <col min="11538" max="11538" width="10.44140625" style="11" customWidth="1"/>
    <col min="11539" max="11539" width="10.109375" style="11" customWidth="1"/>
    <col min="11540" max="11776" width="9.109375" style="11"/>
    <col min="11777" max="11777" width="6.44140625" style="11" customWidth="1"/>
    <col min="11778" max="11778" width="10.88671875" style="11" customWidth="1"/>
    <col min="11779" max="11779" width="45.33203125" style="11" customWidth="1"/>
    <col min="11780" max="11780" width="12.109375" style="11" customWidth="1"/>
    <col min="11781" max="11781" width="11.44140625" style="11" customWidth="1"/>
    <col min="11782" max="11782" width="13" style="11" customWidth="1"/>
    <col min="11783" max="11783" width="15.33203125" style="11" customWidth="1"/>
    <col min="11784" max="11784" width="11.44140625" style="11" customWidth="1"/>
    <col min="11785" max="11787" width="11" style="11" customWidth="1"/>
    <col min="11788" max="11788" width="10.88671875" style="11" customWidth="1"/>
    <col min="11789" max="11790" width="11.109375" style="11" customWidth="1"/>
    <col min="11791" max="11791" width="12.109375" style="11" customWidth="1"/>
    <col min="11792" max="11792" width="12.88671875" style="11" customWidth="1"/>
    <col min="11793" max="11793" width="10.6640625" style="11" customWidth="1"/>
    <col min="11794" max="11794" width="10.44140625" style="11" customWidth="1"/>
    <col min="11795" max="11795" width="10.109375" style="11" customWidth="1"/>
    <col min="11796" max="12032" width="9.109375" style="11"/>
    <col min="12033" max="12033" width="6.44140625" style="11" customWidth="1"/>
    <col min="12034" max="12034" width="10.88671875" style="11" customWidth="1"/>
    <col min="12035" max="12035" width="45.33203125" style="11" customWidth="1"/>
    <col min="12036" max="12036" width="12.109375" style="11" customWidth="1"/>
    <col min="12037" max="12037" width="11.44140625" style="11" customWidth="1"/>
    <col min="12038" max="12038" width="13" style="11" customWidth="1"/>
    <col min="12039" max="12039" width="15.33203125" style="11" customWidth="1"/>
    <col min="12040" max="12040" width="11.44140625" style="11" customWidth="1"/>
    <col min="12041" max="12043" width="11" style="11" customWidth="1"/>
    <col min="12044" max="12044" width="10.88671875" style="11" customWidth="1"/>
    <col min="12045" max="12046" width="11.109375" style="11" customWidth="1"/>
    <col min="12047" max="12047" width="12.109375" style="11" customWidth="1"/>
    <col min="12048" max="12048" width="12.88671875" style="11" customWidth="1"/>
    <col min="12049" max="12049" width="10.6640625" style="11" customWidth="1"/>
    <col min="12050" max="12050" width="10.44140625" style="11" customWidth="1"/>
    <col min="12051" max="12051" width="10.109375" style="11" customWidth="1"/>
    <col min="12052" max="12288" width="9.109375" style="11"/>
    <col min="12289" max="12289" width="6.44140625" style="11" customWidth="1"/>
    <col min="12290" max="12290" width="10.88671875" style="11" customWidth="1"/>
    <col min="12291" max="12291" width="45.33203125" style="11" customWidth="1"/>
    <col min="12292" max="12292" width="12.109375" style="11" customWidth="1"/>
    <col min="12293" max="12293" width="11.44140625" style="11" customWidth="1"/>
    <col min="12294" max="12294" width="13" style="11" customWidth="1"/>
    <col min="12295" max="12295" width="15.33203125" style="11" customWidth="1"/>
    <col min="12296" max="12296" width="11.44140625" style="11" customWidth="1"/>
    <col min="12297" max="12299" width="11" style="11" customWidth="1"/>
    <col min="12300" max="12300" width="10.88671875" style="11" customWidth="1"/>
    <col min="12301" max="12302" width="11.109375" style="11" customWidth="1"/>
    <col min="12303" max="12303" width="12.109375" style="11" customWidth="1"/>
    <col min="12304" max="12304" width="12.88671875" style="11" customWidth="1"/>
    <col min="12305" max="12305" width="10.6640625" style="11" customWidth="1"/>
    <col min="12306" max="12306" width="10.44140625" style="11" customWidth="1"/>
    <col min="12307" max="12307" width="10.109375" style="11" customWidth="1"/>
    <col min="12308" max="12544" width="9.109375" style="11"/>
    <col min="12545" max="12545" width="6.44140625" style="11" customWidth="1"/>
    <col min="12546" max="12546" width="10.88671875" style="11" customWidth="1"/>
    <col min="12547" max="12547" width="45.33203125" style="11" customWidth="1"/>
    <col min="12548" max="12548" width="12.109375" style="11" customWidth="1"/>
    <col min="12549" max="12549" width="11.44140625" style="11" customWidth="1"/>
    <col min="12550" max="12550" width="13" style="11" customWidth="1"/>
    <col min="12551" max="12551" width="15.33203125" style="11" customWidth="1"/>
    <col min="12552" max="12552" width="11.44140625" style="11" customWidth="1"/>
    <col min="12553" max="12555" width="11" style="11" customWidth="1"/>
    <col min="12556" max="12556" width="10.88671875" style="11" customWidth="1"/>
    <col min="12557" max="12558" width="11.109375" style="11" customWidth="1"/>
    <col min="12559" max="12559" width="12.109375" style="11" customWidth="1"/>
    <col min="12560" max="12560" width="12.88671875" style="11" customWidth="1"/>
    <col min="12561" max="12561" width="10.6640625" style="11" customWidth="1"/>
    <col min="12562" max="12562" width="10.44140625" style="11" customWidth="1"/>
    <col min="12563" max="12563" width="10.109375" style="11" customWidth="1"/>
    <col min="12564" max="12800" width="9.109375" style="11"/>
    <col min="12801" max="12801" width="6.44140625" style="11" customWidth="1"/>
    <col min="12802" max="12802" width="10.88671875" style="11" customWidth="1"/>
    <col min="12803" max="12803" width="45.33203125" style="11" customWidth="1"/>
    <col min="12804" max="12804" width="12.109375" style="11" customWidth="1"/>
    <col min="12805" max="12805" width="11.44140625" style="11" customWidth="1"/>
    <col min="12806" max="12806" width="13" style="11" customWidth="1"/>
    <col min="12807" max="12807" width="15.33203125" style="11" customWidth="1"/>
    <col min="12808" max="12808" width="11.44140625" style="11" customWidth="1"/>
    <col min="12809" max="12811" width="11" style="11" customWidth="1"/>
    <col min="12812" max="12812" width="10.88671875" style="11" customWidth="1"/>
    <col min="12813" max="12814" width="11.109375" style="11" customWidth="1"/>
    <col min="12815" max="12815" width="12.109375" style="11" customWidth="1"/>
    <col min="12816" max="12816" width="12.88671875" style="11" customWidth="1"/>
    <col min="12817" max="12817" width="10.6640625" style="11" customWidth="1"/>
    <col min="12818" max="12818" width="10.44140625" style="11" customWidth="1"/>
    <col min="12819" max="12819" width="10.109375" style="11" customWidth="1"/>
    <col min="12820" max="13056" width="9.109375" style="11"/>
    <col min="13057" max="13057" width="6.44140625" style="11" customWidth="1"/>
    <col min="13058" max="13058" width="10.88671875" style="11" customWidth="1"/>
    <col min="13059" max="13059" width="45.33203125" style="11" customWidth="1"/>
    <col min="13060" max="13060" width="12.109375" style="11" customWidth="1"/>
    <col min="13061" max="13061" width="11.44140625" style="11" customWidth="1"/>
    <col min="13062" max="13062" width="13" style="11" customWidth="1"/>
    <col min="13063" max="13063" width="15.33203125" style="11" customWidth="1"/>
    <col min="13064" max="13064" width="11.44140625" style="11" customWidth="1"/>
    <col min="13065" max="13067" width="11" style="11" customWidth="1"/>
    <col min="13068" max="13068" width="10.88671875" style="11" customWidth="1"/>
    <col min="13069" max="13070" width="11.109375" style="11" customWidth="1"/>
    <col min="13071" max="13071" width="12.109375" style="11" customWidth="1"/>
    <col min="13072" max="13072" width="12.88671875" style="11" customWidth="1"/>
    <col min="13073" max="13073" width="10.6640625" style="11" customWidth="1"/>
    <col min="13074" max="13074" width="10.44140625" style="11" customWidth="1"/>
    <col min="13075" max="13075" width="10.109375" style="11" customWidth="1"/>
    <col min="13076" max="13312" width="9.109375" style="11"/>
    <col min="13313" max="13313" width="6.44140625" style="11" customWidth="1"/>
    <col min="13314" max="13314" width="10.88671875" style="11" customWidth="1"/>
    <col min="13315" max="13315" width="45.33203125" style="11" customWidth="1"/>
    <col min="13316" max="13316" width="12.109375" style="11" customWidth="1"/>
    <col min="13317" max="13317" width="11.44140625" style="11" customWidth="1"/>
    <col min="13318" max="13318" width="13" style="11" customWidth="1"/>
    <col min="13319" max="13319" width="15.33203125" style="11" customWidth="1"/>
    <col min="13320" max="13320" width="11.44140625" style="11" customWidth="1"/>
    <col min="13321" max="13323" width="11" style="11" customWidth="1"/>
    <col min="13324" max="13324" width="10.88671875" style="11" customWidth="1"/>
    <col min="13325" max="13326" width="11.109375" style="11" customWidth="1"/>
    <col min="13327" max="13327" width="12.109375" style="11" customWidth="1"/>
    <col min="13328" max="13328" width="12.88671875" style="11" customWidth="1"/>
    <col min="13329" max="13329" width="10.6640625" style="11" customWidth="1"/>
    <col min="13330" max="13330" width="10.44140625" style="11" customWidth="1"/>
    <col min="13331" max="13331" width="10.109375" style="11" customWidth="1"/>
    <col min="13332" max="13568" width="9.109375" style="11"/>
    <col min="13569" max="13569" width="6.44140625" style="11" customWidth="1"/>
    <col min="13570" max="13570" width="10.88671875" style="11" customWidth="1"/>
    <col min="13571" max="13571" width="45.33203125" style="11" customWidth="1"/>
    <col min="13572" max="13572" width="12.109375" style="11" customWidth="1"/>
    <col min="13573" max="13573" width="11.44140625" style="11" customWidth="1"/>
    <col min="13574" max="13574" width="13" style="11" customWidth="1"/>
    <col min="13575" max="13575" width="15.33203125" style="11" customWidth="1"/>
    <col min="13576" max="13576" width="11.44140625" style="11" customWidth="1"/>
    <col min="13577" max="13579" width="11" style="11" customWidth="1"/>
    <col min="13580" max="13580" width="10.88671875" style="11" customWidth="1"/>
    <col min="13581" max="13582" width="11.109375" style="11" customWidth="1"/>
    <col min="13583" max="13583" width="12.109375" style="11" customWidth="1"/>
    <col min="13584" max="13584" width="12.88671875" style="11" customWidth="1"/>
    <col min="13585" max="13585" width="10.6640625" style="11" customWidth="1"/>
    <col min="13586" max="13586" width="10.44140625" style="11" customWidth="1"/>
    <col min="13587" max="13587" width="10.109375" style="11" customWidth="1"/>
    <col min="13588" max="13824" width="9.109375" style="11"/>
    <col min="13825" max="13825" width="6.44140625" style="11" customWidth="1"/>
    <col min="13826" max="13826" width="10.88671875" style="11" customWidth="1"/>
    <col min="13827" max="13827" width="45.33203125" style="11" customWidth="1"/>
    <col min="13828" max="13828" width="12.109375" style="11" customWidth="1"/>
    <col min="13829" max="13829" width="11.44140625" style="11" customWidth="1"/>
    <col min="13830" max="13830" width="13" style="11" customWidth="1"/>
    <col min="13831" max="13831" width="15.33203125" style="11" customWidth="1"/>
    <col min="13832" max="13832" width="11.44140625" style="11" customWidth="1"/>
    <col min="13833" max="13835" width="11" style="11" customWidth="1"/>
    <col min="13836" max="13836" width="10.88671875" style="11" customWidth="1"/>
    <col min="13837" max="13838" width="11.109375" style="11" customWidth="1"/>
    <col min="13839" max="13839" width="12.109375" style="11" customWidth="1"/>
    <col min="13840" max="13840" width="12.88671875" style="11" customWidth="1"/>
    <col min="13841" max="13841" width="10.6640625" style="11" customWidth="1"/>
    <col min="13842" max="13842" width="10.44140625" style="11" customWidth="1"/>
    <col min="13843" max="13843" width="10.109375" style="11" customWidth="1"/>
    <col min="13844" max="14080" width="9.109375" style="11"/>
    <col min="14081" max="14081" width="6.44140625" style="11" customWidth="1"/>
    <col min="14082" max="14082" width="10.88671875" style="11" customWidth="1"/>
    <col min="14083" max="14083" width="45.33203125" style="11" customWidth="1"/>
    <col min="14084" max="14084" width="12.109375" style="11" customWidth="1"/>
    <col min="14085" max="14085" width="11.44140625" style="11" customWidth="1"/>
    <col min="14086" max="14086" width="13" style="11" customWidth="1"/>
    <col min="14087" max="14087" width="15.33203125" style="11" customWidth="1"/>
    <col min="14088" max="14088" width="11.44140625" style="11" customWidth="1"/>
    <col min="14089" max="14091" width="11" style="11" customWidth="1"/>
    <col min="14092" max="14092" width="10.88671875" style="11" customWidth="1"/>
    <col min="14093" max="14094" width="11.109375" style="11" customWidth="1"/>
    <col min="14095" max="14095" width="12.109375" style="11" customWidth="1"/>
    <col min="14096" max="14096" width="12.88671875" style="11" customWidth="1"/>
    <col min="14097" max="14097" width="10.6640625" style="11" customWidth="1"/>
    <col min="14098" max="14098" width="10.44140625" style="11" customWidth="1"/>
    <col min="14099" max="14099" width="10.109375" style="11" customWidth="1"/>
    <col min="14100" max="14336" width="9.109375" style="11"/>
    <col min="14337" max="14337" width="6.44140625" style="11" customWidth="1"/>
    <col min="14338" max="14338" width="10.88671875" style="11" customWidth="1"/>
    <col min="14339" max="14339" width="45.33203125" style="11" customWidth="1"/>
    <col min="14340" max="14340" width="12.109375" style="11" customWidth="1"/>
    <col min="14341" max="14341" width="11.44140625" style="11" customWidth="1"/>
    <col min="14342" max="14342" width="13" style="11" customWidth="1"/>
    <col min="14343" max="14343" width="15.33203125" style="11" customWidth="1"/>
    <col min="14344" max="14344" width="11.44140625" style="11" customWidth="1"/>
    <col min="14345" max="14347" width="11" style="11" customWidth="1"/>
    <col min="14348" max="14348" width="10.88671875" style="11" customWidth="1"/>
    <col min="14349" max="14350" width="11.109375" style="11" customWidth="1"/>
    <col min="14351" max="14351" width="12.109375" style="11" customWidth="1"/>
    <col min="14352" max="14352" width="12.88671875" style="11" customWidth="1"/>
    <col min="14353" max="14353" width="10.6640625" style="11" customWidth="1"/>
    <col min="14354" max="14354" width="10.44140625" style="11" customWidth="1"/>
    <col min="14355" max="14355" width="10.109375" style="11" customWidth="1"/>
    <col min="14356" max="14592" width="9.109375" style="11"/>
    <col min="14593" max="14593" width="6.44140625" style="11" customWidth="1"/>
    <col min="14594" max="14594" width="10.88671875" style="11" customWidth="1"/>
    <col min="14595" max="14595" width="45.33203125" style="11" customWidth="1"/>
    <col min="14596" max="14596" width="12.109375" style="11" customWidth="1"/>
    <col min="14597" max="14597" width="11.44140625" style="11" customWidth="1"/>
    <col min="14598" max="14598" width="13" style="11" customWidth="1"/>
    <col min="14599" max="14599" width="15.33203125" style="11" customWidth="1"/>
    <col min="14600" max="14600" width="11.44140625" style="11" customWidth="1"/>
    <col min="14601" max="14603" width="11" style="11" customWidth="1"/>
    <col min="14604" max="14604" width="10.88671875" style="11" customWidth="1"/>
    <col min="14605" max="14606" width="11.109375" style="11" customWidth="1"/>
    <col min="14607" max="14607" width="12.109375" style="11" customWidth="1"/>
    <col min="14608" max="14608" width="12.88671875" style="11" customWidth="1"/>
    <col min="14609" max="14609" width="10.6640625" style="11" customWidth="1"/>
    <col min="14610" max="14610" width="10.44140625" style="11" customWidth="1"/>
    <col min="14611" max="14611" width="10.109375" style="11" customWidth="1"/>
    <col min="14612" max="14848" width="9.109375" style="11"/>
    <col min="14849" max="14849" width="6.44140625" style="11" customWidth="1"/>
    <col min="14850" max="14850" width="10.88671875" style="11" customWidth="1"/>
    <col min="14851" max="14851" width="45.33203125" style="11" customWidth="1"/>
    <col min="14852" max="14852" width="12.109375" style="11" customWidth="1"/>
    <col min="14853" max="14853" width="11.44140625" style="11" customWidth="1"/>
    <col min="14854" max="14854" width="13" style="11" customWidth="1"/>
    <col min="14855" max="14855" width="15.33203125" style="11" customWidth="1"/>
    <col min="14856" max="14856" width="11.44140625" style="11" customWidth="1"/>
    <col min="14857" max="14859" width="11" style="11" customWidth="1"/>
    <col min="14860" max="14860" width="10.88671875" style="11" customWidth="1"/>
    <col min="14861" max="14862" width="11.109375" style="11" customWidth="1"/>
    <col min="14863" max="14863" width="12.109375" style="11" customWidth="1"/>
    <col min="14864" max="14864" width="12.88671875" style="11" customWidth="1"/>
    <col min="14865" max="14865" width="10.6640625" style="11" customWidth="1"/>
    <col min="14866" max="14866" width="10.44140625" style="11" customWidth="1"/>
    <col min="14867" max="14867" width="10.109375" style="11" customWidth="1"/>
    <col min="14868" max="15104" width="9.109375" style="11"/>
    <col min="15105" max="15105" width="6.44140625" style="11" customWidth="1"/>
    <col min="15106" max="15106" width="10.88671875" style="11" customWidth="1"/>
    <col min="15107" max="15107" width="45.33203125" style="11" customWidth="1"/>
    <col min="15108" max="15108" width="12.109375" style="11" customWidth="1"/>
    <col min="15109" max="15109" width="11.44140625" style="11" customWidth="1"/>
    <col min="15110" max="15110" width="13" style="11" customWidth="1"/>
    <col min="15111" max="15111" width="15.33203125" style="11" customWidth="1"/>
    <col min="15112" max="15112" width="11.44140625" style="11" customWidth="1"/>
    <col min="15113" max="15115" width="11" style="11" customWidth="1"/>
    <col min="15116" max="15116" width="10.88671875" style="11" customWidth="1"/>
    <col min="15117" max="15118" width="11.109375" style="11" customWidth="1"/>
    <col min="15119" max="15119" width="12.109375" style="11" customWidth="1"/>
    <col min="15120" max="15120" width="12.88671875" style="11" customWidth="1"/>
    <col min="15121" max="15121" width="10.6640625" style="11" customWidth="1"/>
    <col min="15122" max="15122" width="10.44140625" style="11" customWidth="1"/>
    <col min="15123" max="15123" width="10.109375" style="11" customWidth="1"/>
    <col min="15124" max="15360" width="9.109375" style="11"/>
    <col min="15361" max="15361" width="6.44140625" style="11" customWidth="1"/>
    <col min="15362" max="15362" width="10.88671875" style="11" customWidth="1"/>
    <col min="15363" max="15363" width="45.33203125" style="11" customWidth="1"/>
    <col min="15364" max="15364" width="12.109375" style="11" customWidth="1"/>
    <col min="15365" max="15365" width="11.44140625" style="11" customWidth="1"/>
    <col min="15366" max="15366" width="13" style="11" customWidth="1"/>
    <col min="15367" max="15367" width="15.33203125" style="11" customWidth="1"/>
    <col min="15368" max="15368" width="11.44140625" style="11" customWidth="1"/>
    <col min="15369" max="15371" width="11" style="11" customWidth="1"/>
    <col min="15372" max="15372" width="10.88671875" style="11" customWidth="1"/>
    <col min="15373" max="15374" width="11.109375" style="11" customWidth="1"/>
    <col min="15375" max="15375" width="12.109375" style="11" customWidth="1"/>
    <col min="15376" max="15376" width="12.88671875" style="11" customWidth="1"/>
    <col min="15377" max="15377" width="10.6640625" style="11" customWidth="1"/>
    <col min="15378" max="15378" width="10.44140625" style="11" customWidth="1"/>
    <col min="15379" max="15379" width="10.109375" style="11" customWidth="1"/>
    <col min="15380" max="15616" width="9.109375" style="11"/>
    <col min="15617" max="15617" width="6.44140625" style="11" customWidth="1"/>
    <col min="15618" max="15618" width="10.88671875" style="11" customWidth="1"/>
    <col min="15619" max="15619" width="45.33203125" style="11" customWidth="1"/>
    <col min="15620" max="15620" width="12.109375" style="11" customWidth="1"/>
    <col min="15621" max="15621" width="11.44140625" style="11" customWidth="1"/>
    <col min="15622" max="15622" width="13" style="11" customWidth="1"/>
    <col min="15623" max="15623" width="15.33203125" style="11" customWidth="1"/>
    <col min="15624" max="15624" width="11.44140625" style="11" customWidth="1"/>
    <col min="15625" max="15627" width="11" style="11" customWidth="1"/>
    <col min="15628" max="15628" width="10.88671875" style="11" customWidth="1"/>
    <col min="15629" max="15630" width="11.109375" style="11" customWidth="1"/>
    <col min="15631" max="15631" width="12.109375" style="11" customWidth="1"/>
    <col min="15632" max="15632" width="12.88671875" style="11" customWidth="1"/>
    <col min="15633" max="15633" width="10.6640625" style="11" customWidth="1"/>
    <col min="15634" max="15634" width="10.44140625" style="11" customWidth="1"/>
    <col min="15635" max="15635" width="10.109375" style="11" customWidth="1"/>
    <col min="15636" max="15872" width="9.109375" style="11"/>
    <col min="15873" max="15873" width="6.44140625" style="11" customWidth="1"/>
    <col min="15874" max="15874" width="10.88671875" style="11" customWidth="1"/>
    <col min="15875" max="15875" width="45.33203125" style="11" customWidth="1"/>
    <col min="15876" max="15876" width="12.109375" style="11" customWidth="1"/>
    <col min="15877" max="15877" width="11.44140625" style="11" customWidth="1"/>
    <col min="15878" max="15878" width="13" style="11" customWidth="1"/>
    <col min="15879" max="15879" width="15.33203125" style="11" customWidth="1"/>
    <col min="15880" max="15880" width="11.44140625" style="11" customWidth="1"/>
    <col min="15881" max="15883" width="11" style="11" customWidth="1"/>
    <col min="15884" max="15884" width="10.88671875" style="11" customWidth="1"/>
    <col min="15885" max="15886" width="11.109375" style="11" customWidth="1"/>
    <col min="15887" max="15887" width="12.109375" style="11" customWidth="1"/>
    <col min="15888" max="15888" width="12.88671875" style="11" customWidth="1"/>
    <col min="15889" max="15889" width="10.6640625" style="11" customWidth="1"/>
    <col min="15890" max="15890" width="10.44140625" style="11" customWidth="1"/>
    <col min="15891" max="15891" width="10.109375" style="11" customWidth="1"/>
    <col min="15892" max="16128" width="9.109375" style="11"/>
    <col min="16129" max="16384" width="9.109375" style="11" customWidth="1"/>
  </cols>
  <sheetData>
    <row r="1" spans="1:12">
      <c r="L1" s="7" t="s">
        <v>11</v>
      </c>
    </row>
    <row r="2" spans="1:12">
      <c r="L2" s="7" t="s">
        <v>783</v>
      </c>
    </row>
    <row r="3" spans="1:12">
      <c r="L3" s="7" t="s">
        <v>614</v>
      </c>
    </row>
    <row r="4" spans="1:12">
      <c r="L4" s="7"/>
    </row>
    <row r="5" spans="1:12" ht="15.6">
      <c r="A5" s="303" t="s">
        <v>488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</row>
    <row r="6" spans="1:12" ht="15.6">
      <c r="A6" s="303" t="s">
        <v>481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</row>
    <row r="7" spans="1:12" ht="15.6">
      <c r="A7" s="303" t="s">
        <v>616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</row>
    <row r="9" spans="1:12" ht="39.6">
      <c r="A9" s="16" t="s">
        <v>5</v>
      </c>
      <c r="B9" s="16" t="s">
        <v>6</v>
      </c>
      <c r="C9" s="16" t="s">
        <v>7</v>
      </c>
      <c r="D9" s="12">
        <v>2026</v>
      </c>
      <c r="E9" s="12">
        <v>2027</v>
      </c>
      <c r="F9" s="12">
        <v>2028</v>
      </c>
      <c r="G9" s="12">
        <v>2029</v>
      </c>
      <c r="H9" s="12">
        <v>2030</v>
      </c>
      <c r="I9" s="12">
        <v>2031</v>
      </c>
      <c r="J9" s="12">
        <v>2032</v>
      </c>
      <c r="K9" s="12" t="s">
        <v>511</v>
      </c>
      <c r="L9" s="12" t="s">
        <v>512</v>
      </c>
    </row>
    <row r="10" spans="1:12" s="52" customFormat="1" ht="12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3">
        <v>11</v>
      </c>
      <c r="L10" s="53">
        <v>12</v>
      </c>
    </row>
    <row r="11" spans="1:12" ht="13.8">
      <c r="A11" s="27" t="s">
        <v>463</v>
      </c>
      <c r="B11" s="28"/>
      <c r="C11" s="28"/>
      <c r="D11" s="29"/>
      <c r="E11" s="29"/>
      <c r="F11" s="29"/>
      <c r="G11" s="29"/>
      <c r="H11" s="29"/>
      <c r="I11" s="29"/>
      <c r="J11" s="29"/>
      <c r="K11" s="29"/>
      <c r="L11" s="29"/>
    </row>
    <row r="12" spans="1:12" s="21" customFormat="1" ht="26.4">
      <c r="A12" s="31" t="s">
        <v>8</v>
      </c>
      <c r="B12" s="31" t="s">
        <v>35</v>
      </c>
      <c r="C12" s="30" t="s">
        <v>516</v>
      </c>
      <c r="D12" s="273">
        <v>16023</v>
      </c>
      <c r="E12" s="273">
        <v>0</v>
      </c>
      <c r="F12" s="273">
        <v>0</v>
      </c>
      <c r="G12" s="273">
        <v>0</v>
      </c>
      <c r="H12" s="273">
        <v>0</v>
      </c>
      <c r="I12" s="273">
        <v>0</v>
      </c>
      <c r="J12" s="273">
        <v>0</v>
      </c>
      <c r="K12" s="273">
        <v>0</v>
      </c>
      <c r="L12" s="267">
        <v>16023</v>
      </c>
    </row>
    <row r="13" spans="1:12" s="21" customFormat="1" ht="26.4">
      <c r="A13" s="31" t="s">
        <v>8</v>
      </c>
      <c r="B13" s="31" t="s">
        <v>36</v>
      </c>
      <c r="C13" s="30" t="s">
        <v>37</v>
      </c>
      <c r="D13" s="273">
        <v>66251</v>
      </c>
      <c r="E13" s="273">
        <v>64749</v>
      </c>
      <c r="F13" s="273">
        <v>63246</v>
      </c>
      <c r="G13" s="273">
        <v>61744</v>
      </c>
      <c r="H13" s="273">
        <v>60241</v>
      </c>
      <c r="I13" s="273">
        <v>44336</v>
      </c>
      <c r="J13" s="273">
        <v>0</v>
      </c>
      <c r="K13" s="273">
        <v>0</v>
      </c>
      <c r="L13" s="267">
        <v>360567</v>
      </c>
    </row>
    <row r="14" spans="1:12" s="21" customFormat="1">
      <c r="A14" s="31" t="s">
        <v>8</v>
      </c>
      <c r="B14" s="31" t="s">
        <v>38</v>
      </c>
      <c r="C14" s="30" t="s">
        <v>39</v>
      </c>
      <c r="D14" s="273">
        <v>7848</v>
      </c>
      <c r="E14" s="273">
        <v>7645</v>
      </c>
      <c r="F14" s="273">
        <v>7443</v>
      </c>
      <c r="G14" s="273">
        <v>7240</v>
      </c>
      <c r="H14" s="273">
        <v>7038</v>
      </c>
      <c r="I14" s="273">
        <v>6835</v>
      </c>
      <c r="J14" s="273">
        <v>6633</v>
      </c>
      <c r="K14" s="273">
        <v>6430</v>
      </c>
      <c r="L14" s="267">
        <v>57112</v>
      </c>
    </row>
    <row r="15" spans="1:12" s="21" customFormat="1" ht="26.4">
      <c r="A15" s="31" t="s">
        <v>8</v>
      </c>
      <c r="B15" s="31" t="s">
        <v>493</v>
      </c>
      <c r="C15" s="30" t="s">
        <v>123</v>
      </c>
      <c r="D15" s="273">
        <v>7480</v>
      </c>
      <c r="E15" s="273">
        <v>7268</v>
      </c>
      <c r="F15" s="273">
        <v>7057</v>
      </c>
      <c r="G15" s="273">
        <v>3476</v>
      </c>
      <c r="H15" s="273">
        <v>0</v>
      </c>
      <c r="I15" s="273">
        <v>0</v>
      </c>
      <c r="J15" s="273">
        <v>0</v>
      </c>
      <c r="K15" s="273">
        <v>0</v>
      </c>
      <c r="L15" s="267">
        <v>25281</v>
      </c>
    </row>
    <row r="16" spans="1:12" s="21" customFormat="1">
      <c r="A16" s="31" t="s">
        <v>8</v>
      </c>
      <c r="B16" s="31" t="s">
        <v>501</v>
      </c>
      <c r="C16" s="30" t="s">
        <v>127</v>
      </c>
      <c r="D16" s="273">
        <v>11533</v>
      </c>
      <c r="E16" s="273">
        <v>11272</v>
      </c>
      <c r="F16" s="273">
        <v>11011</v>
      </c>
      <c r="G16" s="273">
        <v>10751</v>
      </c>
      <c r="H16" s="273">
        <v>10490</v>
      </c>
      <c r="I16" s="273">
        <v>2606</v>
      </c>
      <c r="J16" s="273">
        <v>0</v>
      </c>
      <c r="K16" s="273">
        <v>0</v>
      </c>
      <c r="L16" s="267">
        <v>57663</v>
      </c>
    </row>
    <row r="17" spans="1:12" s="21" customFormat="1" ht="26.4">
      <c r="A17" s="31" t="s">
        <v>8</v>
      </c>
      <c r="B17" s="31" t="s">
        <v>40</v>
      </c>
      <c r="C17" s="30" t="s">
        <v>41</v>
      </c>
      <c r="D17" s="273">
        <v>31497</v>
      </c>
      <c r="E17" s="273">
        <v>30758</v>
      </c>
      <c r="F17" s="273">
        <v>0</v>
      </c>
      <c r="G17" s="273">
        <v>0</v>
      </c>
      <c r="H17" s="273">
        <v>0</v>
      </c>
      <c r="I17" s="273">
        <v>0</v>
      </c>
      <c r="J17" s="273">
        <v>0</v>
      </c>
      <c r="K17" s="273">
        <v>0</v>
      </c>
      <c r="L17" s="267">
        <v>62255</v>
      </c>
    </row>
    <row r="18" spans="1:12" s="21" customFormat="1" ht="26.4">
      <c r="A18" s="31" t="s">
        <v>8</v>
      </c>
      <c r="B18" s="31" t="s">
        <v>500</v>
      </c>
      <c r="C18" s="30" t="s">
        <v>42</v>
      </c>
      <c r="D18" s="273">
        <v>3043</v>
      </c>
      <c r="E18" s="273">
        <v>2962</v>
      </c>
      <c r="F18" s="273">
        <v>2881</v>
      </c>
      <c r="G18" s="273">
        <v>2799</v>
      </c>
      <c r="H18" s="273">
        <v>2718</v>
      </c>
      <c r="I18" s="273">
        <v>1339</v>
      </c>
      <c r="J18" s="273">
        <v>0</v>
      </c>
      <c r="K18" s="273">
        <v>0</v>
      </c>
      <c r="L18" s="267">
        <v>15742</v>
      </c>
    </row>
    <row r="19" spans="1:12" s="21" customFormat="1" ht="26.4">
      <c r="A19" s="31" t="s">
        <v>8</v>
      </c>
      <c r="B19" s="31" t="s">
        <v>44</v>
      </c>
      <c r="C19" s="30" t="s">
        <v>45</v>
      </c>
      <c r="D19" s="273">
        <v>4384</v>
      </c>
      <c r="E19" s="273">
        <v>4253</v>
      </c>
      <c r="F19" s="273">
        <v>4123</v>
      </c>
      <c r="G19" s="273">
        <v>1023</v>
      </c>
      <c r="H19" s="273">
        <v>0</v>
      </c>
      <c r="I19" s="273">
        <v>0</v>
      </c>
      <c r="J19" s="273">
        <v>0</v>
      </c>
      <c r="K19" s="273">
        <v>0</v>
      </c>
      <c r="L19" s="267">
        <v>13783</v>
      </c>
    </row>
    <row r="20" spans="1:12" s="21" customFormat="1" ht="26.4">
      <c r="A20" s="31" t="s">
        <v>8</v>
      </c>
      <c r="B20" s="31" t="s">
        <v>795</v>
      </c>
      <c r="C20" s="30" t="s">
        <v>49</v>
      </c>
      <c r="D20" s="273">
        <v>8603</v>
      </c>
      <c r="E20" s="273">
        <v>8371</v>
      </c>
      <c r="F20" s="273">
        <v>8139</v>
      </c>
      <c r="G20" s="273">
        <v>4012</v>
      </c>
      <c r="H20" s="273">
        <v>0</v>
      </c>
      <c r="I20" s="273">
        <v>0</v>
      </c>
      <c r="J20" s="273">
        <v>0</v>
      </c>
      <c r="K20" s="273">
        <v>0</v>
      </c>
      <c r="L20" s="267">
        <v>29125</v>
      </c>
    </row>
    <row r="21" spans="1:12" s="21" customFormat="1" ht="52.8">
      <c r="A21" s="31" t="s">
        <v>8</v>
      </c>
      <c r="B21" s="31" t="s">
        <v>496</v>
      </c>
      <c r="C21" s="30" t="s">
        <v>46</v>
      </c>
      <c r="D21" s="273">
        <v>11871</v>
      </c>
      <c r="E21" s="273">
        <v>11657</v>
      </c>
      <c r="F21" s="273">
        <v>11442</v>
      </c>
      <c r="G21" s="273">
        <v>11228</v>
      </c>
      <c r="H21" s="273">
        <v>11014</v>
      </c>
      <c r="I21" s="273">
        <v>10799</v>
      </c>
      <c r="J21" s="273">
        <v>10585</v>
      </c>
      <c r="K21" s="273">
        <v>130354</v>
      </c>
      <c r="L21" s="267">
        <v>208950</v>
      </c>
    </row>
    <row r="22" spans="1:12" s="21" customFormat="1" ht="26.4">
      <c r="A22" s="31" t="s">
        <v>8</v>
      </c>
      <c r="B22" s="31" t="s">
        <v>47</v>
      </c>
      <c r="C22" s="30" t="s">
        <v>48</v>
      </c>
      <c r="D22" s="273">
        <v>94231</v>
      </c>
      <c r="E22" s="273">
        <v>92071</v>
      </c>
      <c r="F22" s="273">
        <v>89911</v>
      </c>
      <c r="G22" s="273">
        <v>87751</v>
      </c>
      <c r="H22" s="273">
        <v>85592</v>
      </c>
      <c r="I22" s="273">
        <v>83432</v>
      </c>
      <c r="J22" s="273">
        <v>81272</v>
      </c>
      <c r="K22" s="273">
        <v>459214</v>
      </c>
      <c r="L22" s="267">
        <v>1073474</v>
      </c>
    </row>
    <row r="23" spans="1:12" s="21" customFormat="1" ht="26.4">
      <c r="A23" s="31" t="s">
        <v>8</v>
      </c>
      <c r="B23" s="31" t="s">
        <v>494</v>
      </c>
      <c r="C23" s="30" t="s">
        <v>43</v>
      </c>
      <c r="D23" s="273">
        <v>53574</v>
      </c>
      <c r="E23" s="273">
        <v>52590</v>
      </c>
      <c r="F23" s="273">
        <v>51607</v>
      </c>
      <c r="G23" s="273">
        <v>50624</v>
      </c>
      <c r="H23" s="273">
        <v>49641</v>
      </c>
      <c r="I23" s="273">
        <v>48657</v>
      </c>
      <c r="J23" s="273">
        <v>47674</v>
      </c>
      <c r="K23" s="273">
        <v>306187</v>
      </c>
      <c r="L23" s="267">
        <v>660554</v>
      </c>
    </row>
    <row r="24" spans="1:12" s="21" customFormat="1">
      <c r="A24" s="31" t="s">
        <v>8</v>
      </c>
      <c r="B24" s="31" t="s">
        <v>505</v>
      </c>
      <c r="C24" s="30" t="s">
        <v>67</v>
      </c>
      <c r="D24" s="273">
        <v>6501</v>
      </c>
      <c r="E24" s="273">
        <v>6378</v>
      </c>
      <c r="F24" s="273">
        <v>6255</v>
      </c>
      <c r="G24" s="273">
        <v>6132</v>
      </c>
      <c r="H24" s="273">
        <v>6009</v>
      </c>
      <c r="I24" s="273">
        <v>5885</v>
      </c>
      <c r="J24" s="273">
        <v>5762</v>
      </c>
      <c r="K24" s="273">
        <v>46325</v>
      </c>
      <c r="L24" s="267">
        <v>89247</v>
      </c>
    </row>
    <row r="25" spans="1:12" s="21" customFormat="1" ht="26.4">
      <c r="A25" s="31" t="s">
        <v>8</v>
      </c>
      <c r="B25" s="31" t="s">
        <v>50</v>
      </c>
      <c r="C25" s="30" t="s">
        <v>51</v>
      </c>
      <c r="D25" s="273">
        <v>7410</v>
      </c>
      <c r="E25" s="273">
        <v>7204</v>
      </c>
      <c r="F25" s="273">
        <v>6997</v>
      </c>
      <c r="G25" s="273">
        <v>3447</v>
      </c>
      <c r="H25" s="273">
        <v>0</v>
      </c>
      <c r="I25" s="273">
        <v>0</v>
      </c>
      <c r="J25" s="273">
        <v>0</v>
      </c>
      <c r="K25" s="273">
        <v>0</v>
      </c>
      <c r="L25" s="267">
        <v>25058</v>
      </c>
    </row>
    <row r="26" spans="1:12" s="21" customFormat="1">
      <c r="A26" s="31" t="s">
        <v>8</v>
      </c>
      <c r="B26" s="31" t="s">
        <v>52</v>
      </c>
      <c r="C26" s="30" t="s">
        <v>53</v>
      </c>
      <c r="D26" s="273">
        <v>9535</v>
      </c>
      <c r="E26" s="273">
        <v>9311</v>
      </c>
      <c r="F26" s="273">
        <v>6858</v>
      </c>
      <c r="G26" s="273">
        <v>0</v>
      </c>
      <c r="H26" s="273">
        <v>0</v>
      </c>
      <c r="I26" s="273">
        <v>0</v>
      </c>
      <c r="J26" s="273">
        <v>0</v>
      </c>
      <c r="K26" s="273">
        <v>0</v>
      </c>
      <c r="L26" s="267">
        <v>25704</v>
      </c>
    </row>
    <row r="27" spans="1:12" s="21" customFormat="1" ht="26.4">
      <c r="A27" s="31" t="s">
        <v>8</v>
      </c>
      <c r="B27" s="31" t="s">
        <v>54</v>
      </c>
      <c r="C27" s="30" t="s">
        <v>55</v>
      </c>
      <c r="D27" s="273">
        <v>16662</v>
      </c>
      <c r="E27" s="273">
        <v>16350</v>
      </c>
      <c r="F27" s="273">
        <v>16038</v>
      </c>
      <c r="G27" s="273">
        <v>15726</v>
      </c>
      <c r="H27" s="273">
        <v>15414</v>
      </c>
      <c r="I27" s="273">
        <v>15102</v>
      </c>
      <c r="J27" s="273">
        <v>14790</v>
      </c>
      <c r="K27" s="273">
        <v>79018</v>
      </c>
      <c r="L27" s="267">
        <v>189100</v>
      </c>
    </row>
    <row r="28" spans="1:12" s="21" customFormat="1">
      <c r="A28" s="31" t="s">
        <v>8</v>
      </c>
      <c r="B28" s="31" t="s">
        <v>56</v>
      </c>
      <c r="C28" s="30" t="s">
        <v>57</v>
      </c>
      <c r="D28" s="273">
        <v>2533</v>
      </c>
      <c r="E28" s="273">
        <v>2474</v>
      </c>
      <c r="F28" s="273">
        <v>2415</v>
      </c>
      <c r="G28" s="273">
        <v>2356</v>
      </c>
      <c r="H28" s="273">
        <v>2297</v>
      </c>
      <c r="I28" s="273">
        <v>2239</v>
      </c>
      <c r="J28" s="273">
        <v>2180</v>
      </c>
      <c r="K28" s="273">
        <v>4694</v>
      </c>
      <c r="L28" s="267">
        <v>21188</v>
      </c>
    </row>
    <row r="29" spans="1:12" s="21" customFormat="1" ht="39.6">
      <c r="A29" s="31" t="s">
        <v>8</v>
      </c>
      <c r="B29" s="31" t="s">
        <v>490</v>
      </c>
      <c r="C29" s="30" t="s">
        <v>58</v>
      </c>
      <c r="D29" s="273">
        <v>6862</v>
      </c>
      <c r="E29" s="273">
        <v>6669</v>
      </c>
      <c r="F29" s="273">
        <v>3286</v>
      </c>
      <c r="G29" s="273">
        <v>0</v>
      </c>
      <c r="H29" s="273">
        <v>0</v>
      </c>
      <c r="I29" s="273">
        <v>0</v>
      </c>
      <c r="J29" s="273">
        <v>0</v>
      </c>
      <c r="K29" s="273">
        <v>0</v>
      </c>
      <c r="L29" s="267">
        <v>16817</v>
      </c>
    </row>
    <row r="30" spans="1:12" s="21" customFormat="1" ht="39.6">
      <c r="A30" s="31" t="s">
        <v>8</v>
      </c>
      <c r="B30" s="31" t="s">
        <v>59</v>
      </c>
      <c r="C30" s="30" t="s">
        <v>37</v>
      </c>
      <c r="D30" s="273">
        <v>10523</v>
      </c>
      <c r="E30" s="273">
        <v>10319</v>
      </c>
      <c r="F30" s="273">
        <v>10116</v>
      </c>
      <c r="G30" s="273">
        <v>9912</v>
      </c>
      <c r="H30" s="273">
        <v>9708</v>
      </c>
      <c r="I30" s="273">
        <v>9505</v>
      </c>
      <c r="J30" s="273">
        <v>9301</v>
      </c>
      <c r="K30" s="273">
        <v>72719</v>
      </c>
      <c r="L30" s="267">
        <v>142103</v>
      </c>
    </row>
    <row r="31" spans="1:12" s="21" customFormat="1" ht="26.4">
      <c r="A31" s="31" t="s">
        <v>8</v>
      </c>
      <c r="B31" s="31" t="s">
        <v>60</v>
      </c>
      <c r="C31" s="30" t="s">
        <v>61</v>
      </c>
      <c r="D31" s="273">
        <v>11388</v>
      </c>
      <c r="E31" s="273">
        <v>11068</v>
      </c>
      <c r="F31" s="273">
        <v>5454</v>
      </c>
      <c r="G31" s="273">
        <v>0</v>
      </c>
      <c r="H31" s="273">
        <v>0</v>
      </c>
      <c r="I31" s="273">
        <v>0</v>
      </c>
      <c r="J31" s="273">
        <v>0</v>
      </c>
      <c r="K31" s="273">
        <v>0</v>
      </c>
      <c r="L31" s="267">
        <v>27910</v>
      </c>
    </row>
    <row r="32" spans="1:12" s="21" customFormat="1" ht="52.8">
      <c r="A32" s="31" t="s">
        <v>8</v>
      </c>
      <c r="B32" s="31" t="s">
        <v>62</v>
      </c>
      <c r="C32" s="30" t="s">
        <v>63</v>
      </c>
      <c r="D32" s="273">
        <v>13513</v>
      </c>
      <c r="E32" s="273">
        <v>13265</v>
      </c>
      <c r="F32" s="273">
        <v>13017</v>
      </c>
      <c r="G32" s="273">
        <v>12770</v>
      </c>
      <c r="H32" s="273">
        <v>12522</v>
      </c>
      <c r="I32" s="273">
        <v>12274</v>
      </c>
      <c r="J32" s="273">
        <v>12026</v>
      </c>
      <c r="K32" s="273">
        <v>77246</v>
      </c>
      <c r="L32" s="267">
        <v>166633</v>
      </c>
    </row>
    <row r="33" spans="1:12" s="21" customFormat="1" ht="26.4">
      <c r="A33" s="31" t="s">
        <v>8</v>
      </c>
      <c r="B33" s="31" t="s">
        <v>79</v>
      </c>
      <c r="C33" s="30" t="s">
        <v>67</v>
      </c>
      <c r="D33" s="273">
        <v>38872</v>
      </c>
      <c r="E33" s="273">
        <v>38136</v>
      </c>
      <c r="F33" s="273">
        <v>37401</v>
      </c>
      <c r="G33" s="273">
        <v>36665</v>
      </c>
      <c r="H33" s="273">
        <v>35929</v>
      </c>
      <c r="I33" s="273">
        <v>35193</v>
      </c>
      <c r="J33" s="273">
        <v>34458</v>
      </c>
      <c r="K33" s="273">
        <v>277009</v>
      </c>
      <c r="L33" s="267">
        <v>533663</v>
      </c>
    </row>
    <row r="34" spans="1:12" s="21" customFormat="1" ht="26.4">
      <c r="A34" s="31" t="s">
        <v>8</v>
      </c>
      <c r="B34" s="31" t="s">
        <v>64</v>
      </c>
      <c r="C34" s="30" t="s">
        <v>65</v>
      </c>
      <c r="D34" s="273">
        <v>258459</v>
      </c>
      <c r="E34" s="273">
        <v>253301</v>
      </c>
      <c r="F34" s="273">
        <v>248143</v>
      </c>
      <c r="G34" s="273">
        <v>242985</v>
      </c>
      <c r="H34" s="273">
        <v>237827</v>
      </c>
      <c r="I34" s="273">
        <v>232669</v>
      </c>
      <c r="J34" s="273">
        <v>227512</v>
      </c>
      <c r="K34" s="273">
        <v>2528077</v>
      </c>
      <c r="L34" s="267">
        <v>4228973</v>
      </c>
    </row>
    <row r="35" spans="1:12" s="21" customFormat="1" ht="26.4">
      <c r="A35" s="31" t="s">
        <v>8</v>
      </c>
      <c r="B35" s="31" t="s">
        <v>66</v>
      </c>
      <c r="C35" s="30" t="s">
        <v>51</v>
      </c>
      <c r="D35" s="273">
        <v>10043</v>
      </c>
      <c r="E35" s="273">
        <v>9763</v>
      </c>
      <c r="F35" s="273">
        <v>9483</v>
      </c>
      <c r="G35" s="273">
        <v>4672</v>
      </c>
      <c r="H35" s="273">
        <v>0</v>
      </c>
      <c r="I35" s="273">
        <v>0</v>
      </c>
      <c r="J35" s="273">
        <v>0</v>
      </c>
      <c r="K35" s="273">
        <v>0</v>
      </c>
      <c r="L35" s="267">
        <v>33961</v>
      </c>
    </row>
    <row r="36" spans="1:12" s="21" customFormat="1" ht="26.4">
      <c r="A36" s="31" t="s">
        <v>8</v>
      </c>
      <c r="B36" s="31" t="s">
        <v>68</v>
      </c>
      <c r="C36" s="30" t="s">
        <v>69</v>
      </c>
      <c r="D36" s="273">
        <v>7372</v>
      </c>
      <c r="E36" s="273">
        <v>7161</v>
      </c>
      <c r="F36" s="273">
        <v>3528</v>
      </c>
      <c r="G36" s="273">
        <v>0</v>
      </c>
      <c r="H36" s="273">
        <v>0</v>
      </c>
      <c r="I36" s="273">
        <v>0</v>
      </c>
      <c r="J36" s="273">
        <v>0</v>
      </c>
      <c r="K36" s="273">
        <v>0</v>
      </c>
      <c r="L36" s="267">
        <v>18061</v>
      </c>
    </row>
    <row r="37" spans="1:12" s="21" customFormat="1" ht="26.4">
      <c r="A37" s="31" t="s">
        <v>8</v>
      </c>
      <c r="B37" s="31" t="s">
        <v>499</v>
      </c>
      <c r="C37" s="30" t="s">
        <v>70</v>
      </c>
      <c r="D37" s="273">
        <v>299873</v>
      </c>
      <c r="E37" s="273">
        <v>283616</v>
      </c>
      <c r="F37" s="273">
        <v>236145</v>
      </c>
      <c r="G37" s="273">
        <v>204701</v>
      </c>
      <c r="H37" s="273">
        <v>189160</v>
      </c>
      <c r="I37" s="273">
        <v>180613</v>
      </c>
      <c r="J37" s="273">
        <v>165259</v>
      </c>
      <c r="K37" s="273">
        <v>675897</v>
      </c>
      <c r="L37" s="267">
        <v>2235264</v>
      </c>
    </row>
    <row r="38" spans="1:12" s="21" customFormat="1">
      <c r="A38" s="31" t="s">
        <v>8</v>
      </c>
      <c r="B38" s="31" t="s">
        <v>504</v>
      </c>
      <c r="C38" s="30" t="s">
        <v>71</v>
      </c>
      <c r="D38" s="273">
        <v>22014</v>
      </c>
      <c r="E38" s="273">
        <v>21594</v>
      </c>
      <c r="F38" s="273">
        <v>21175</v>
      </c>
      <c r="G38" s="273">
        <v>20755</v>
      </c>
      <c r="H38" s="273">
        <v>20336</v>
      </c>
      <c r="I38" s="273">
        <v>19917</v>
      </c>
      <c r="J38" s="273">
        <v>19497</v>
      </c>
      <c r="K38" s="273">
        <v>152750</v>
      </c>
      <c r="L38" s="267">
        <v>298038</v>
      </c>
    </row>
    <row r="39" spans="1:12" s="21" customFormat="1" ht="26.4">
      <c r="A39" s="31" t="s">
        <v>8</v>
      </c>
      <c r="B39" s="31" t="s">
        <v>502</v>
      </c>
      <c r="C39" s="30" t="s">
        <v>100</v>
      </c>
      <c r="D39" s="273">
        <v>46796</v>
      </c>
      <c r="E39" s="273">
        <v>45793</v>
      </c>
      <c r="F39" s="273">
        <v>44790</v>
      </c>
      <c r="G39" s="273">
        <v>43787</v>
      </c>
      <c r="H39" s="273">
        <v>42783</v>
      </c>
      <c r="I39" s="273">
        <v>31523</v>
      </c>
      <c r="J39" s="273">
        <v>0</v>
      </c>
      <c r="K39" s="273">
        <v>0</v>
      </c>
      <c r="L39" s="267">
        <v>255472</v>
      </c>
    </row>
    <row r="40" spans="1:12" s="21" customFormat="1" ht="26.4">
      <c r="A40" s="31" t="s">
        <v>8</v>
      </c>
      <c r="B40" s="31" t="s">
        <v>72</v>
      </c>
      <c r="C40" s="30" t="s">
        <v>73</v>
      </c>
      <c r="D40" s="273">
        <v>31443</v>
      </c>
      <c r="E40" s="273">
        <v>30516</v>
      </c>
      <c r="F40" s="273">
        <v>0</v>
      </c>
      <c r="G40" s="273">
        <v>0</v>
      </c>
      <c r="H40" s="273">
        <v>0</v>
      </c>
      <c r="I40" s="273">
        <v>0</v>
      </c>
      <c r="J40" s="273">
        <v>0</v>
      </c>
      <c r="K40" s="273">
        <v>0</v>
      </c>
      <c r="L40" s="267">
        <v>61959</v>
      </c>
    </row>
    <row r="41" spans="1:12" s="21" customFormat="1">
      <c r="A41" s="31" t="s">
        <v>8</v>
      </c>
      <c r="B41" s="31" t="s">
        <v>74</v>
      </c>
      <c r="C41" s="30" t="s">
        <v>75</v>
      </c>
      <c r="D41" s="273">
        <v>39731</v>
      </c>
      <c r="E41" s="273">
        <v>38772</v>
      </c>
      <c r="F41" s="273">
        <v>37813</v>
      </c>
      <c r="G41" s="273">
        <v>36854</v>
      </c>
      <c r="H41" s="273">
        <v>27101</v>
      </c>
      <c r="I41" s="273">
        <v>0</v>
      </c>
      <c r="J41" s="273">
        <v>0</v>
      </c>
      <c r="K41" s="273">
        <v>0</v>
      </c>
      <c r="L41" s="267">
        <v>180271</v>
      </c>
    </row>
    <row r="42" spans="1:12" s="21" customFormat="1">
      <c r="A42" s="31" t="s">
        <v>8</v>
      </c>
      <c r="B42" s="31" t="s">
        <v>497</v>
      </c>
      <c r="C42" s="30" t="s">
        <v>498</v>
      </c>
      <c r="D42" s="273">
        <v>21825</v>
      </c>
      <c r="E42" s="273">
        <v>21772</v>
      </c>
      <c r="F42" s="273">
        <v>21718</v>
      </c>
      <c r="G42" s="273">
        <v>21664</v>
      </c>
      <c r="H42" s="273">
        <v>21610</v>
      </c>
      <c r="I42" s="273">
        <v>0</v>
      </c>
      <c r="J42" s="273">
        <v>0</v>
      </c>
      <c r="K42" s="273">
        <v>0</v>
      </c>
      <c r="L42" s="267">
        <v>108589</v>
      </c>
    </row>
    <row r="43" spans="1:12" s="21" customFormat="1" ht="39.6">
      <c r="A43" s="31" t="s">
        <v>8</v>
      </c>
      <c r="B43" s="31" t="s">
        <v>77</v>
      </c>
      <c r="C43" s="30" t="s">
        <v>55</v>
      </c>
      <c r="D43" s="273">
        <v>5624</v>
      </c>
      <c r="E43" s="273">
        <v>5495</v>
      </c>
      <c r="F43" s="273">
        <v>4048</v>
      </c>
      <c r="G43" s="273">
        <v>0</v>
      </c>
      <c r="H43" s="273">
        <v>0</v>
      </c>
      <c r="I43" s="273">
        <v>0</v>
      </c>
      <c r="J43" s="273">
        <v>0</v>
      </c>
      <c r="K43" s="273">
        <v>0</v>
      </c>
      <c r="L43" s="267">
        <v>15167</v>
      </c>
    </row>
    <row r="44" spans="1:12" s="21" customFormat="1">
      <c r="A44" s="31" t="s">
        <v>8</v>
      </c>
      <c r="B44" s="31" t="s">
        <v>78</v>
      </c>
      <c r="C44" s="30" t="s">
        <v>37</v>
      </c>
      <c r="D44" s="273">
        <v>17967</v>
      </c>
      <c r="E44" s="273">
        <v>17560</v>
      </c>
      <c r="F44" s="273">
        <v>17152</v>
      </c>
      <c r="G44" s="273">
        <v>16745</v>
      </c>
      <c r="H44" s="273">
        <v>16337</v>
      </c>
      <c r="I44" s="273">
        <v>12024</v>
      </c>
      <c r="J44" s="273">
        <v>0</v>
      </c>
      <c r="K44" s="273">
        <v>0</v>
      </c>
      <c r="L44" s="267">
        <v>97785</v>
      </c>
    </row>
    <row r="45" spans="1:12" s="21" customFormat="1" ht="26.4">
      <c r="A45" s="31" t="s">
        <v>8</v>
      </c>
      <c r="B45" s="31" t="s">
        <v>80</v>
      </c>
      <c r="C45" s="30" t="s">
        <v>71</v>
      </c>
      <c r="D45" s="273">
        <v>26626</v>
      </c>
      <c r="E45" s="273">
        <v>26012</v>
      </c>
      <c r="F45" s="273">
        <v>25399</v>
      </c>
      <c r="G45" s="273">
        <v>24786</v>
      </c>
      <c r="H45" s="273">
        <v>9476</v>
      </c>
      <c r="I45" s="273">
        <v>0</v>
      </c>
      <c r="J45" s="273">
        <v>0</v>
      </c>
      <c r="K45" s="273">
        <v>0</v>
      </c>
      <c r="L45" s="267">
        <v>112299</v>
      </c>
    </row>
    <row r="46" spans="1:12" s="21" customFormat="1">
      <c r="A46" s="31" t="s">
        <v>8</v>
      </c>
      <c r="B46" s="31" t="s">
        <v>81</v>
      </c>
      <c r="C46" s="30" t="s">
        <v>517</v>
      </c>
      <c r="D46" s="273">
        <v>28809</v>
      </c>
      <c r="E46" s="273">
        <v>27766</v>
      </c>
      <c r="F46" s="273">
        <v>6803</v>
      </c>
      <c r="G46" s="273">
        <v>0</v>
      </c>
      <c r="H46" s="273">
        <v>0</v>
      </c>
      <c r="I46" s="273">
        <v>0</v>
      </c>
      <c r="J46" s="273">
        <v>0</v>
      </c>
      <c r="K46" s="273">
        <v>0</v>
      </c>
      <c r="L46" s="267">
        <v>63378</v>
      </c>
    </row>
    <row r="47" spans="1:12" s="21" customFormat="1">
      <c r="A47" s="31" t="s">
        <v>8</v>
      </c>
      <c r="B47" s="31" t="s">
        <v>82</v>
      </c>
      <c r="C47" s="30" t="s">
        <v>83</v>
      </c>
      <c r="D47" s="273">
        <v>16244</v>
      </c>
      <c r="E47" s="273">
        <v>15666</v>
      </c>
      <c r="F47" s="273">
        <v>11425</v>
      </c>
      <c r="G47" s="273">
        <v>0</v>
      </c>
      <c r="H47" s="273">
        <v>0</v>
      </c>
      <c r="I47" s="273">
        <v>0</v>
      </c>
      <c r="J47" s="273">
        <v>0</v>
      </c>
      <c r="K47" s="273">
        <v>0</v>
      </c>
      <c r="L47" s="267">
        <v>43335</v>
      </c>
    </row>
    <row r="48" spans="1:12" s="21" customFormat="1">
      <c r="A48" s="31" t="s">
        <v>8</v>
      </c>
      <c r="B48" s="31" t="s">
        <v>85</v>
      </c>
      <c r="C48" s="30" t="s">
        <v>86</v>
      </c>
      <c r="D48" s="273">
        <v>102878</v>
      </c>
      <c r="E48" s="273">
        <v>99673</v>
      </c>
      <c r="F48" s="273">
        <v>96468</v>
      </c>
      <c r="G48" s="273">
        <v>93263</v>
      </c>
      <c r="H48" s="273">
        <v>90057</v>
      </c>
      <c r="I48" s="273">
        <v>86852</v>
      </c>
      <c r="J48" s="273">
        <v>83647</v>
      </c>
      <c r="K48" s="273">
        <v>60840</v>
      </c>
      <c r="L48" s="267">
        <v>713678</v>
      </c>
    </row>
    <row r="49" spans="1:12" s="21" customFormat="1" ht="26.4">
      <c r="A49" s="31" t="s">
        <v>8</v>
      </c>
      <c r="B49" s="31" t="s">
        <v>87</v>
      </c>
      <c r="C49" s="30" t="s">
        <v>518</v>
      </c>
      <c r="D49" s="273">
        <v>7056</v>
      </c>
      <c r="E49" s="273">
        <v>0</v>
      </c>
      <c r="F49" s="273">
        <v>0</v>
      </c>
      <c r="G49" s="273">
        <v>0</v>
      </c>
      <c r="H49" s="273">
        <v>0</v>
      </c>
      <c r="I49" s="273">
        <v>0</v>
      </c>
      <c r="J49" s="273">
        <v>0</v>
      </c>
      <c r="K49" s="273">
        <v>0</v>
      </c>
      <c r="L49" s="267">
        <v>7056</v>
      </c>
    </row>
    <row r="50" spans="1:12" s="21" customFormat="1">
      <c r="A50" s="31" t="s">
        <v>8</v>
      </c>
      <c r="B50" s="31" t="s">
        <v>88</v>
      </c>
      <c r="C50" s="30" t="s">
        <v>89</v>
      </c>
      <c r="D50" s="273">
        <v>12652</v>
      </c>
      <c r="E50" s="273">
        <v>12257</v>
      </c>
      <c r="F50" s="273">
        <v>11862</v>
      </c>
      <c r="G50" s="273">
        <v>11467</v>
      </c>
      <c r="H50" s="273">
        <v>11072</v>
      </c>
      <c r="I50" s="273">
        <v>10677</v>
      </c>
      <c r="J50" s="273">
        <v>10283</v>
      </c>
      <c r="K50" s="273">
        <v>4985</v>
      </c>
      <c r="L50" s="267">
        <v>85255</v>
      </c>
    </row>
    <row r="51" spans="1:12" s="21" customFormat="1" ht="26.4">
      <c r="A51" s="31" t="s">
        <v>8</v>
      </c>
      <c r="B51" s="31" t="s">
        <v>90</v>
      </c>
      <c r="C51" s="30" t="s">
        <v>91</v>
      </c>
      <c r="D51" s="273">
        <v>24361</v>
      </c>
      <c r="E51" s="273">
        <v>23971</v>
      </c>
      <c r="F51" s="273">
        <v>23581</v>
      </c>
      <c r="G51" s="273">
        <v>23191</v>
      </c>
      <c r="H51" s="273">
        <v>22801</v>
      </c>
      <c r="I51" s="273">
        <v>22412</v>
      </c>
      <c r="J51" s="273">
        <v>22022</v>
      </c>
      <c r="K51" s="273">
        <v>303243</v>
      </c>
      <c r="L51" s="267">
        <v>465582</v>
      </c>
    </row>
    <row r="52" spans="1:12" s="21" customFormat="1" ht="26.4">
      <c r="A52" s="31" t="s">
        <v>8</v>
      </c>
      <c r="B52" s="31" t="s">
        <v>492</v>
      </c>
      <c r="C52" s="30" t="s">
        <v>110</v>
      </c>
      <c r="D52" s="273">
        <v>17879</v>
      </c>
      <c r="E52" s="273">
        <v>17455</v>
      </c>
      <c r="F52" s="273">
        <v>4337</v>
      </c>
      <c r="G52" s="273">
        <v>0</v>
      </c>
      <c r="H52" s="273">
        <v>0</v>
      </c>
      <c r="I52" s="273">
        <v>0</v>
      </c>
      <c r="J52" s="273">
        <v>0</v>
      </c>
      <c r="K52" s="273">
        <v>0</v>
      </c>
      <c r="L52" s="267">
        <v>39671</v>
      </c>
    </row>
    <row r="53" spans="1:12" s="21" customFormat="1">
      <c r="A53" s="31" t="s">
        <v>8</v>
      </c>
      <c r="B53" s="31" t="s">
        <v>92</v>
      </c>
      <c r="C53" s="30" t="s">
        <v>93</v>
      </c>
      <c r="D53" s="273">
        <v>33699</v>
      </c>
      <c r="E53" s="273">
        <v>32942</v>
      </c>
      <c r="F53" s="273">
        <v>32185</v>
      </c>
      <c r="G53" s="273">
        <v>31428</v>
      </c>
      <c r="H53" s="273">
        <v>0</v>
      </c>
      <c r="I53" s="273">
        <v>0</v>
      </c>
      <c r="J53" s="273">
        <v>0</v>
      </c>
      <c r="K53" s="273">
        <v>0</v>
      </c>
      <c r="L53" s="267">
        <v>130254</v>
      </c>
    </row>
    <row r="54" spans="1:12" s="21" customFormat="1">
      <c r="A54" s="31" t="s">
        <v>8</v>
      </c>
      <c r="B54" s="31" t="s">
        <v>84</v>
      </c>
      <c r="C54" s="30" t="s">
        <v>519</v>
      </c>
      <c r="D54" s="273">
        <v>2774</v>
      </c>
      <c r="E54" s="273">
        <v>2737</v>
      </c>
      <c r="F54" s="273">
        <v>1342</v>
      </c>
      <c r="G54" s="273">
        <v>0</v>
      </c>
      <c r="H54" s="273">
        <v>0</v>
      </c>
      <c r="I54" s="273">
        <v>0</v>
      </c>
      <c r="J54" s="273">
        <v>0</v>
      </c>
      <c r="K54" s="273">
        <v>0</v>
      </c>
      <c r="L54" s="267">
        <v>6853</v>
      </c>
    </row>
    <row r="55" spans="1:12" s="21" customFormat="1">
      <c r="A55" s="31" t="s">
        <v>8</v>
      </c>
      <c r="B55" s="31" t="s">
        <v>96</v>
      </c>
      <c r="C55" s="30" t="s">
        <v>97</v>
      </c>
      <c r="D55" s="273">
        <v>115037</v>
      </c>
      <c r="E55" s="273">
        <v>112881</v>
      </c>
      <c r="F55" s="273">
        <v>110725</v>
      </c>
      <c r="G55" s="273">
        <v>108569</v>
      </c>
      <c r="H55" s="273">
        <v>106413</v>
      </c>
      <c r="I55" s="273">
        <v>104256</v>
      </c>
      <c r="J55" s="273">
        <v>102100</v>
      </c>
      <c r="K55" s="273">
        <v>567325</v>
      </c>
      <c r="L55" s="267">
        <v>1327306</v>
      </c>
    </row>
    <row r="56" spans="1:12" s="21" customFormat="1">
      <c r="A56" s="31" t="s">
        <v>8</v>
      </c>
      <c r="B56" s="31" t="s">
        <v>98</v>
      </c>
      <c r="C56" s="30" t="s">
        <v>99</v>
      </c>
      <c r="D56" s="273">
        <v>45888</v>
      </c>
      <c r="E56" s="273">
        <v>44935</v>
      </c>
      <c r="F56" s="273">
        <v>43982</v>
      </c>
      <c r="G56" s="273">
        <v>43029</v>
      </c>
      <c r="H56" s="273">
        <v>42075</v>
      </c>
      <c r="I56" s="273">
        <v>41122</v>
      </c>
      <c r="J56" s="273">
        <v>40169</v>
      </c>
      <c r="K56" s="273">
        <v>279077</v>
      </c>
      <c r="L56" s="267">
        <v>580277</v>
      </c>
    </row>
    <row r="57" spans="1:12" s="21" customFormat="1">
      <c r="A57" s="31" t="s">
        <v>8</v>
      </c>
      <c r="B57" s="31" t="s">
        <v>491</v>
      </c>
      <c r="C57" s="30" t="s">
        <v>101</v>
      </c>
      <c r="D57" s="273">
        <v>1251398</v>
      </c>
      <c r="E57" s="273">
        <v>914542</v>
      </c>
      <c r="F57" s="273">
        <v>686104</v>
      </c>
      <c r="G57" s="273">
        <v>671729</v>
      </c>
      <c r="H57" s="273">
        <v>649290</v>
      </c>
      <c r="I57" s="273">
        <v>599125</v>
      </c>
      <c r="J57" s="273">
        <v>572003</v>
      </c>
      <c r="K57" s="273">
        <v>1362266</v>
      </c>
      <c r="L57" s="267">
        <v>6706457</v>
      </c>
    </row>
    <row r="58" spans="1:12" s="21" customFormat="1" ht="26.4">
      <c r="A58" s="31" t="s">
        <v>8</v>
      </c>
      <c r="B58" s="31" t="s">
        <v>102</v>
      </c>
      <c r="C58" s="30" t="s">
        <v>103</v>
      </c>
      <c r="D58" s="273">
        <v>34026</v>
      </c>
      <c r="E58" s="273">
        <v>33048</v>
      </c>
      <c r="F58" s="273">
        <v>16279</v>
      </c>
      <c r="G58" s="273">
        <v>0</v>
      </c>
      <c r="H58" s="273">
        <v>0</v>
      </c>
      <c r="I58" s="273">
        <v>0</v>
      </c>
      <c r="J58" s="273">
        <v>0</v>
      </c>
      <c r="K58" s="273">
        <v>0</v>
      </c>
      <c r="L58" s="267">
        <v>83353</v>
      </c>
    </row>
    <row r="59" spans="1:12" s="21" customFormat="1" ht="39.6">
      <c r="A59" s="31" t="s">
        <v>8</v>
      </c>
      <c r="B59" s="31" t="s">
        <v>104</v>
      </c>
      <c r="C59" s="30" t="s">
        <v>105</v>
      </c>
      <c r="D59" s="273">
        <v>3372</v>
      </c>
      <c r="E59" s="273">
        <v>0</v>
      </c>
      <c r="F59" s="273">
        <v>0</v>
      </c>
      <c r="G59" s="273">
        <v>0</v>
      </c>
      <c r="H59" s="273">
        <v>0</v>
      </c>
      <c r="I59" s="273">
        <v>0</v>
      </c>
      <c r="J59" s="273">
        <v>0</v>
      </c>
      <c r="K59" s="273">
        <v>0</v>
      </c>
      <c r="L59" s="267">
        <v>3372</v>
      </c>
    </row>
    <row r="60" spans="1:12" s="21" customFormat="1" ht="26.4">
      <c r="A60" s="31" t="s">
        <v>8</v>
      </c>
      <c r="B60" s="31" t="s">
        <v>106</v>
      </c>
      <c r="C60" s="30" t="s">
        <v>107</v>
      </c>
      <c r="D60" s="273">
        <v>1878</v>
      </c>
      <c r="E60" s="273">
        <v>0</v>
      </c>
      <c r="F60" s="273">
        <v>0</v>
      </c>
      <c r="G60" s="273">
        <v>0</v>
      </c>
      <c r="H60" s="273">
        <v>0</v>
      </c>
      <c r="I60" s="273">
        <v>0</v>
      </c>
      <c r="J60" s="273">
        <v>0</v>
      </c>
      <c r="K60" s="273">
        <v>0</v>
      </c>
      <c r="L60" s="267">
        <v>1878</v>
      </c>
    </row>
    <row r="61" spans="1:12" s="21" customFormat="1">
      <c r="A61" s="31" t="s">
        <v>8</v>
      </c>
      <c r="B61" s="31" t="s">
        <v>108</v>
      </c>
      <c r="C61" s="30" t="s">
        <v>109</v>
      </c>
      <c r="D61" s="273">
        <v>19124</v>
      </c>
      <c r="E61" s="273">
        <v>18747</v>
      </c>
      <c r="F61" s="273">
        <v>18369</v>
      </c>
      <c r="G61" s="273">
        <v>17992</v>
      </c>
      <c r="H61" s="273">
        <v>17615</v>
      </c>
      <c r="I61" s="273">
        <v>17238</v>
      </c>
      <c r="J61" s="273">
        <v>16860</v>
      </c>
      <c r="K61" s="273">
        <v>116300</v>
      </c>
      <c r="L61" s="267">
        <v>242245</v>
      </c>
    </row>
    <row r="62" spans="1:12" s="21" customFormat="1" ht="26.4">
      <c r="A62" s="31" t="s">
        <v>8</v>
      </c>
      <c r="B62" s="31" t="s">
        <v>495</v>
      </c>
      <c r="C62" s="30" t="s">
        <v>76</v>
      </c>
      <c r="D62" s="273">
        <v>33737</v>
      </c>
      <c r="E62" s="273">
        <v>33040</v>
      </c>
      <c r="F62" s="273">
        <v>32343</v>
      </c>
      <c r="G62" s="273">
        <v>31646</v>
      </c>
      <c r="H62" s="273">
        <v>30950</v>
      </c>
      <c r="I62" s="273">
        <v>30253</v>
      </c>
      <c r="J62" s="273">
        <v>29556</v>
      </c>
      <c r="K62" s="273">
        <v>199541</v>
      </c>
      <c r="L62" s="267">
        <v>421066</v>
      </c>
    </row>
    <row r="63" spans="1:12" s="21" customFormat="1">
      <c r="A63" s="31" t="s">
        <v>8</v>
      </c>
      <c r="B63" s="31" t="s">
        <v>125</v>
      </c>
      <c r="C63" s="30" t="s">
        <v>126</v>
      </c>
      <c r="D63" s="273">
        <v>38499</v>
      </c>
      <c r="E63" s="273">
        <v>37675</v>
      </c>
      <c r="F63" s="273">
        <v>36851</v>
      </c>
      <c r="G63" s="273">
        <v>36027</v>
      </c>
      <c r="H63" s="273">
        <v>35204</v>
      </c>
      <c r="I63" s="273">
        <v>34380</v>
      </c>
      <c r="J63" s="273">
        <v>33556</v>
      </c>
      <c r="K63" s="273">
        <v>0</v>
      </c>
      <c r="L63" s="267">
        <v>252192</v>
      </c>
    </row>
    <row r="64" spans="1:12" s="21" customFormat="1" ht="26.4">
      <c r="A64" s="31" t="s">
        <v>8</v>
      </c>
      <c r="B64" s="31" t="s">
        <v>489</v>
      </c>
      <c r="C64" s="30" t="s">
        <v>111</v>
      </c>
      <c r="D64" s="273">
        <v>306955</v>
      </c>
      <c r="E64" s="273">
        <v>300980</v>
      </c>
      <c r="F64" s="273">
        <v>295005</v>
      </c>
      <c r="G64" s="273">
        <v>289030</v>
      </c>
      <c r="H64" s="273">
        <v>283055</v>
      </c>
      <c r="I64" s="273">
        <v>277079</v>
      </c>
      <c r="J64" s="273">
        <v>271104</v>
      </c>
      <c r="K64" s="273">
        <v>1024664</v>
      </c>
      <c r="L64" s="267">
        <v>3047872</v>
      </c>
    </row>
    <row r="65" spans="1:12" s="21" customFormat="1" ht="26.4">
      <c r="A65" s="31" t="s">
        <v>8</v>
      </c>
      <c r="B65" s="31" t="s">
        <v>112</v>
      </c>
      <c r="C65" s="30" t="s">
        <v>113</v>
      </c>
      <c r="D65" s="273">
        <v>11749</v>
      </c>
      <c r="E65" s="273">
        <v>11421</v>
      </c>
      <c r="F65" s="273">
        <v>11092</v>
      </c>
      <c r="G65" s="273">
        <v>10763</v>
      </c>
      <c r="H65" s="273">
        <v>10434</v>
      </c>
      <c r="I65" s="273">
        <v>10106</v>
      </c>
      <c r="J65" s="273">
        <v>1372</v>
      </c>
      <c r="K65" s="273">
        <v>0</v>
      </c>
      <c r="L65" s="267">
        <v>66937</v>
      </c>
    </row>
    <row r="66" spans="1:12" s="21" customFormat="1" ht="26.4">
      <c r="A66" s="31" t="s">
        <v>8</v>
      </c>
      <c r="B66" s="31" t="s">
        <v>507</v>
      </c>
      <c r="C66" s="30" t="s">
        <v>115</v>
      </c>
      <c r="D66" s="273">
        <v>82483</v>
      </c>
      <c r="E66" s="273">
        <v>80554</v>
      </c>
      <c r="F66" s="273">
        <v>78625</v>
      </c>
      <c r="G66" s="273">
        <v>76695</v>
      </c>
      <c r="H66" s="273">
        <v>74766</v>
      </c>
      <c r="I66" s="273">
        <v>72837</v>
      </c>
      <c r="J66" s="273">
        <v>70907</v>
      </c>
      <c r="K66" s="273">
        <v>542809</v>
      </c>
      <c r="L66" s="267">
        <v>1079676</v>
      </c>
    </row>
    <row r="67" spans="1:12" s="21" customFormat="1" ht="26.4">
      <c r="A67" s="31" t="s">
        <v>8</v>
      </c>
      <c r="B67" s="31" t="s">
        <v>94</v>
      </c>
      <c r="C67" s="30" t="s">
        <v>95</v>
      </c>
      <c r="D67" s="273">
        <v>40259</v>
      </c>
      <c r="E67" s="273">
        <v>31726</v>
      </c>
      <c r="F67" s="273">
        <v>30983</v>
      </c>
      <c r="G67" s="273">
        <v>15089</v>
      </c>
      <c r="H67" s="273">
        <v>3514</v>
      </c>
      <c r="I67" s="273">
        <v>3433</v>
      </c>
      <c r="J67" s="273">
        <v>3352</v>
      </c>
      <c r="K67" s="273">
        <v>1593</v>
      </c>
      <c r="L67" s="267">
        <v>129949</v>
      </c>
    </row>
    <row r="68" spans="1:12" s="21" customFormat="1" ht="26.4">
      <c r="A68" s="31" t="s">
        <v>8</v>
      </c>
      <c r="B68" s="31" t="s">
        <v>508</v>
      </c>
      <c r="C68" s="30" t="s">
        <v>114</v>
      </c>
      <c r="D68" s="273">
        <v>68968</v>
      </c>
      <c r="E68" s="273">
        <v>67372</v>
      </c>
      <c r="F68" s="273">
        <v>65776</v>
      </c>
      <c r="G68" s="273">
        <v>64180</v>
      </c>
      <c r="H68" s="273">
        <v>62584</v>
      </c>
      <c r="I68" s="273">
        <v>60988</v>
      </c>
      <c r="J68" s="273">
        <v>59393</v>
      </c>
      <c r="K68" s="273">
        <v>484835</v>
      </c>
      <c r="L68" s="267">
        <v>934096</v>
      </c>
    </row>
    <row r="69" spans="1:12" s="21" customFormat="1" ht="26.4">
      <c r="A69" s="31" t="s">
        <v>8</v>
      </c>
      <c r="B69" s="31" t="s">
        <v>506</v>
      </c>
      <c r="C69" s="30" t="s">
        <v>116</v>
      </c>
      <c r="D69" s="273">
        <v>49265</v>
      </c>
      <c r="E69" s="273">
        <v>48010</v>
      </c>
      <c r="F69" s="273">
        <v>46754</v>
      </c>
      <c r="G69" s="273">
        <v>45499</v>
      </c>
      <c r="H69" s="273">
        <v>44243</v>
      </c>
      <c r="I69" s="273">
        <v>42988</v>
      </c>
      <c r="J69" s="273">
        <v>41732</v>
      </c>
      <c r="K69" s="273">
        <v>283693</v>
      </c>
      <c r="L69" s="267">
        <v>602184</v>
      </c>
    </row>
    <row r="70" spans="1:12" s="21" customFormat="1" ht="26.4">
      <c r="A70" s="31" t="s">
        <v>8</v>
      </c>
      <c r="B70" s="31" t="s">
        <v>503</v>
      </c>
      <c r="C70" s="30" t="s">
        <v>37</v>
      </c>
      <c r="D70" s="273">
        <v>81803</v>
      </c>
      <c r="E70" s="273">
        <v>80328</v>
      </c>
      <c r="F70" s="273">
        <v>78852</v>
      </c>
      <c r="G70" s="273">
        <v>77377</v>
      </c>
      <c r="H70" s="273">
        <v>75901</v>
      </c>
      <c r="I70" s="273">
        <v>74425</v>
      </c>
      <c r="J70" s="273">
        <v>72950</v>
      </c>
      <c r="K70" s="273">
        <v>853557</v>
      </c>
      <c r="L70" s="267">
        <v>1395193</v>
      </c>
    </row>
    <row r="71" spans="1:12" s="21" customFormat="1" ht="39.6">
      <c r="A71" s="31" t="s">
        <v>8</v>
      </c>
      <c r="B71" s="31" t="s">
        <v>117</v>
      </c>
      <c r="C71" s="30" t="s">
        <v>118</v>
      </c>
      <c r="D71" s="273">
        <v>20603</v>
      </c>
      <c r="E71" s="273">
        <v>20161</v>
      </c>
      <c r="F71" s="273">
        <v>19720</v>
      </c>
      <c r="G71" s="273">
        <v>19278</v>
      </c>
      <c r="H71" s="273">
        <v>18836</v>
      </c>
      <c r="I71" s="273">
        <v>18395</v>
      </c>
      <c r="J71" s="273">
        <v>17953</v>
      </c>
      <c r="K71" s="273">
        <v>219068</v>
      </c>
      <c r="L71" s="267">
        <v>354014</v>
      </c>
    </row>
    <row r="72" spans="1:12" s="21" customFormat="1" ht="26.4">
      <c r="A72" s="31" t="s">
        <v>8</v>
      </c>
      <c r="B72" s="31" t="s">
        <v>509</v>
      </c>
      <c r="C72" s="30" t="s">
        <v>119</v>
      </c>
      <c r="D72" s="273">
        <v>51242</v>
      </c>
      <c r="E72" s="273">
        <v>49935</v>
      </c>
      <c r="F72" s="273">
        <v>48628</v>
      </c>
      <c r="G72" s="273">
        <v>47321</v>
      </c>
      <c r="H72" s="273">
        <v>46014</v>
      </c>
      <c r="I72" s="273">
        <v>44707</v>
      </c>
      <c r="J72" s="273">
        <v>43400</v>
      </c>
      <c r="K72" s="273">
        <v>369541</v>
      </c>
      <c r="L72" s="267">
        <v>700788</v>
      </c>
    </row>
    <row r="73" spans="1:12" s="21" customFormat="1" ht="26.4">
      <c r="A73" s="31" t="s">
        <v>8</v>
      </c>
      <c r="B73" s="31" t="s">
        <v>120</v>
      </c>
      <c r="C73" s="30" t="s">
        <v>121</v>
      </c>
      <c r="D73" s="273">
        <v>30993</v>
      </c>
      <c r="E73" s="273">
        <v>30294</v>
      </c>
      <c r="F73" s="273">
        <v>29595</v>
      </c>
      <c r="G73" s="273">
        <v>28896</v>
      </c>
      <c r="H73" s="273">
        <v>28197</v>
      </c>
      <c r="I73" s="273">
        <v>27498</v>
      </c>
      <c r="J73" s="273">
        <v>26799</v>
      </c>
      <c r="K73" s="273">
        <v>234457</v>
      </c>
      <c r="L73" s="267">
        <v>436729</v>
      </c>
    </row>
    <row r="74" spans="1:12" s="21" customFormat="1" ht="26.4">
      <c r="A74" s="31" t="s">
        <v>8</v>
      </c>
      <c r="B74" s="31" t="s">
        <v>796</v>
      </c>
      <c r="C74" s="30" t="s">
        <v>122</v>
      </c>
      <c r="D74" s="273">
        <v>10383</v>
      </c>
      <c r="E74" s="273">
        <v>10145</v>
      </c>
      <c r="F74" s="273">
        <v>9907</v>
      </c>
      <c r="G74" s="273">
        <v>9669</v>
      </c>
      <c r="H74" s="273">
        <v>9431</v>
      </c>
      <c r="I74" s="273">
        <v>9193</v>
      </c>
      <c r="J74" s="273">
        <v>8955</v>
      </c>
      <c r="K74" s="273">
        <v>73438</v>
      </c>
      <c r="L74" s="267">
        <v>141121</v>
      </c>
    </row>
    <row r="75" spans="1:12" s="21" customFormat="1" ht="39.6">
      <c r="A75" s="31" t="s">
        <v>8</v>
      </c>
      <c r="B75" s="31" t="s">
        <v>797</v>
      </c>
      <c r="C75" s="30" t="s">
        <v>124</v>
      </c>
      <c r="D75" s="273">
        <v>16199</v>
      </c>
      <c r="E75" s="273">
        <v>15837</v>
      </c>
      <c r="F75" s="273">
        <v>15476</v>
      </c>
      <c r="G75" s="273">
        <v>15115</v>
      </c>
      <c r="H75" s="273">
        <v>14754</v>
      </c>
      <c r="I75" s="273">
        <v>14392</v>
      </c>
      <c r="J75" s="273">
        <v>14031</v>
      </c>
      <c r="K75" s="273">
        <v>127997</v>
      </c>
      <c r="L75" s="267">
        <v>233801</v>
      </c>
    </row>
    <row r="76" spans="1:12" s="21" customFormat="1" ht="39.6">
      <c r="A76" s="31" t="s">
        <v>8</v>
      </c>
      <c r="B76" s="31" t="s">
        <v>798</v>
      </c>
      <c r="C76" s="30" t="s">
        <v>124</v>
      </c>
      <c r="D76" s="273">
        <v>59113</v>
      </c>
      <c r="E76" s="273">
        <v>57791</v>
      </c>
      <c r="F76" s="273">
        <v>56468</v>
      </c>
      <c r="G76" s="273">
        <v>55146</v>
      </c>
      <c r="H76" s="273">
        <v>53824</v>
      </c>
      <c r="I76" s="273">
        <v>52501</v>
      </c>
      <c r="J76" s="273">
        <v>51179</v>
      </c>
      <c r="K76" s="273">
        <v>461650</v>
      </c>
      <c r="L76" s="267">
        <v>847672</v>
      </c>
    </row>
    <row r="77" spans="1:12" s="21" customFormat="1" ht="39.6">
      <c r="A77" s="31" t="s">
        <v>8</v>
      </c>
      <c r="B77" s="31" t="s">
        <v>799</v>
      </c>
      <c r="C77" s="30" t="s">
        <v>124</v>
      </c>
      <c r="D77" s="273">
        <v>26732</v>
      </c>
      <c r="E77" s="273">
        <v>26136</v>
      </c>
      <c r="F77" s="273">
        <v>25540</v>
      </c>
      <c r="G77" s="273">
        <v>24944</v>
      </c>
      <c r="H77" s="273">
        <v>24348</v>
      </c>
      <c r="I77" s="273">
        <v>23752</v>
      </c>
      <c r="J77" s="273">
        <v>23155</v>
      </c>
      <c r="K77" s="273">
        <v>211279</v>
      </c>
      <c r="L77" s="267">
        <v>385886</v>
      </c>
    </row>
    <row r="78" spans="1:12" s="21" customFormat="1" ht="26.4">
      <c r="A78" s="31" t="s">
        <v>8</v>
      </c>
      <c r="B78" s="31" t="s">
        <v>800</v>
      </c>
      <c r="C78" s="30" t="s">
        <v>124</v>
      </c>
      <c r="D78" s="273">
        <v>26250</v>
      </c>
      <c r="E78" s="273">
        <v>25664</v>
      </c>
      <c r="F78" s="273">
        <v>25079</v>
      </c>
      <c r="G78" s="273">
        <v>24493</v>
      </c>
      <c r="H78" s="273">
        <v>23908</v>
      </c>
      <c r="I78" s="273">
        <v>23323</v>
      </c>
      <c r="J78" s="273">
        <v>22737</v>
      </c>
      <c r="K78" s="273">
        <v>207476</v>
      </c>
      <c r="L78" s="267">
        <v>378930</v>
      </c>
    </row>
    <row r="79" spans="1:12" s="21" customFormat="1" ht="26.4">
      <c r="A79" s="31" t="s">
        <v>8</v>
      </c>
      <c r="B79" s="31" t="s">
        <v>801</v>
      </c>
      <c r="C79" s="30" t="s">
        <v>124</v>
      </c>
      <c r="D79" s="273">
        <v>20960</v>
      </c>
      <c r="E79" s="273">
        <v>20486</v>
      </c>
      <c r="F79" s="273">
        <v>20011</v>
      </c>
      <c r="G79" s="273">
        <v>19536</v>
      </c>
      <c r="H79" s="273">
        <v>19062</v>
      </c>
      <c r="I79" s="273">
        <v>18587</v>
      </c>
      <c r="J79" s="273">
        <v>18112</v>
      </c>
      <c r="K79" s="273">
        <v>155893</v>
      </c>
      <c r="L79" s="267">
        <v>292647</v>
      </c>
    </row>
    <row r="80" spans="1:12" s="21" customFormat="1" ht="26.4">
      <c r="A80" s="31" t="s">
        <v>8</v>
      </c>
      <c r="B80" s="31" t="s">
        <v>802</v>
      </c>
      <c r="C80" s="225" t="s">
        <v>803</v>
      </c>
      <c r="D80" s="273">
        <v>76340</v>
      </c>
      <c r="E80" s="273">
        <v>73924</v>
      </c>
      <c r="F80" s="273">
        <v>71508</v>
      </c>
      <c r="G80" s="273">
        <v>69092</v>
      </c>
      <c r="H80" s="273">
        <v>66676</v>
      </c>
      <c r="I80" s="273">
        <v>32723</v>
      </c>
      <c r="J80" s="273">
        <v>0</v>
      </c>
      <c r="K80" s="273">
        <v>0</v>
      </c>
      <c r="L80" s="267">
        <v>390263</v>
      </c>
    </row>
    <row r="81" spans="1:12" s="21" customFormat="1" ht="26.4">
      <c r="A81" s="31" t="s">
        <v>8</v>
      </c>
      <c r="B81" s="31" t="s">
        <v>804</v>
      </c>
      <c r="C81" s="225" t="s">
        <v>803</v>
      </c>
      <c r="D81" s="273">
        <v>73711</v>
      </c>
      <c r="E81" s="273">
        <v>71378</v>
      </c>
      <c r="F81" s="273">
        <v>69045</v>
      </c>
      <c r="G81" s="273">
        <v>66712</v>
      </c>
      <c r="H81" s="273">
        <v>64379</v>
      </c>
      <c r="I81" s="273">
        <v>31603</v>
      </c>
      <c r="J81" s="273">
        <v>0</v>
      </c>
      <c r="K81" s="273">
        <v>0</v>
      </c>
      <c r="L81" s="267">
        <v>376828</v>
      </c>
    </row>
    <row r="82" spans="1:12" s="21" customFormat="1" ht="39.6">
      <c r="A82" s="31" t="s">
        <v>8</v>
      </c>
      <c r="B82" s="31" t="s">
        <v>805</v>
      </c>
      <c r="C82" s="225" t="s">
        <v>806</v>
      </c>
      <c r="D82" s="273">
        <v>55642</v>
      </c>
      <c r="E82" s="273">
        <v>54340</v>
      </c>
      <c r="F82" s="273">
        <v>53038</v>
      </c>
      <c r="G82" s="273">
        <v>51736</v>
      </c>
      <c r="H82" s="273">
        <v>50434</v>
      </c>
      <c r="I82" s="273">
        <v>49132</v>
      </c>
      <c r="J82" s="273">
        <v>47830</v>
      </c>
      <c r="K82" s="273">
        <v>456614</v>
      </c>
      <c r="L82" s="267">
        <v>818766</v>
      </c>
    </row>
    <row r="83" spans="1:12" s="21" customFormat="1" ht="39.6">
      <c r="A83" s="31" t="s">
        <v>8</v>
      </c>
      <c r="B83" s="31" t="s">
        <v>807</v>
      </c>
      <c r="C83" s="225" t="s">
        <v>808</v>
      </c>
      <c r="D83" s="273">
        <v>23645</v>
      </c>
      <c r="E83" s="273">
        <v>23018</v>
      </c>
      <c r="F83" s="273">
        <v>22392</v>
      </c>
      <c r="G83" s="273">
        <v>21765</v>
      </c>
      <c r="H83" s="273">
        <v>21139</v>
      </c>
      <c r="I83" s="273">
        <v>20512</v>
      </c>
      <c r="J83" s="273">
        <v>19886</v>
      </c>
      <c r="K83" s="273">
        <v>114037</v>
      </c>
      <c r="L83" s="267">
        <v>266394</v>
      </c>
    </row>
    <row r="84" spans="1:12" s="21" customFormat="1" ht="26.4">
      <c r="A84" s="31" t="s">
        <v>8</v>
      </c>
      <c r="B84" s="31" t="s">
        <v>809</v>
      </c>
      <c r="C84" s="225" t="s">
        <v>808</v>
      </c>
      <c r="D84" s="273">
        <v>16559</v>
      </c>
      <c r="E84" s="273">
        <v>16120</v>
      </c>
      <c r="F84" s="273">
        <v>15681</v>
      </c>
      <c r="G84" s="273">
        <v>15242</v>
      </c>
      <c r="H84" s="273">
        <v>14804</v>
      </c>
      <c r="I84" s="273">
        <v>14365</v>
      </c>
      <c r="J84" s="273">
        <v>13926</v>
      </c>
      <c r="K84" s="273">
        <v>79873</v>
      </c>
      <c r="L84" s="267">
        <v>186570</v>
      </c>
    </row>
    <row r="85" spans="1:12" s="21" customFormat="1" ht="39.6">
      <c r="A85" s="31" t="s">
        <v>8</v>
      </c>
      <c r="B85" s="31" t="s">
        <v>810</v>
      </c>
      <c r="C85" s="225" t="s">
        <v>811</v>
      </c>
      <c r="D85" s="273">
        <v>20079</v>
      </c>
      <c r="E85" s="273">
        <v>19487</v>
      </c>
      <c r="F85" s="273">
        <v>18895</v>
      </c>
      <c r="G85" s="273">
        <v>18303</v>
      </c>
      <c r="H85" s="273">
        <v>17711</v>
      </c>
      <c r="I85" s="273">
        <v>17119</v>
      </c>
      <c r="J85" s="273">
        <v>16527</v>
      </c>
      <c r="K85" s="273">
        <v>23740</v>
      </c>
      <c r="L85" s="267">
        <v>151861</v>
      </c>
    </row>
    <row r="86" spans="1:12" s="21" customFormat="1" ht="26.4">
      <c r="A86" s="31" t="s">
        <v>8</v>
      </c>
      <c r="B86" s="31" t="s">
        <v>812</v>
      </c>
      <c r="C86" s="225" t="s">
        <v>808</v>
      </c>
      <c r="D86" s="273">
        <v>4956</v>
      </c>
      <c r="E86" s="273">
        <v>4790</v>
      </c>
      <c r="F86" s="273">
        <v>4623</v>
      </c>
      <c r="G86" s="273">
        <v>2196</v>
      </c>
      <c r="H86" s="273">
        <v>0</v>
      </c>
      <c r="I86" s="273">
        <v>0</v>
      </c>
      <c r="J86" s="273">
        <v>0</v>
      </c>
      <c r="K86" s="273">
        <v>0</v>
      </c>
      <c r="L86" s="267">
        <v>16565</v>
      </c>
    </row>
    <row r="87" spans="1:12" s="21" customFormat="1" ht="39.6">
      <c r="A87" s="31" t="s">
        <v>8</v>
      </c>
      <c r="B87" s="31" t="s">
        <v>813</v>
      </c>
      <c r="C87" s="225" t="s">
        <v>811</v>
      </c>
      <c r="D87" s="273">
        <v>46628</v>
      </c>
      <c r="E87" s="273">
        <v>45253</v>
      </c>
      <c r="F87" s="273">
        <v>43878</v>
      </c>
      <c r="G87" s="273">
        <v>42504</v>
      </c>
      <c r="H87" s="273">
        <v>41129</v>
      </c>
      <c r="I87" s="273">
        <v>39754</v>
      </c>
      <c r="J87" s="273">
        <v>38380</v>
      </c>
      <c r="K87" s="273">
        <v>55135</v>
      </c>
      <c r="L87" s="267">
        <v>352661</v>
      </c>
    </row>
    <row r="88" spans="1:12" s="21" customFormat="1" ht="39.6">
      <c r="A88" s="31" t="s">
        <v>8</v>
      </c>
      <c r="B88" s="31" t="s">
        <v>814</v>
      </c>
      <c r="C88" s="225" t="s">
        <v>815</v>
      </c>
      <c r="D88" s="273">
        <v>43777</v>
      </c>
      <c r="E88" s="273">
        <v>42518</v>
      </c>
      <c r="F88" s="273">
        <v>41260</v>
      </c>
      <c r="G88" s="273">
        <v>40001</v>
      </c>
      <c r="H88" s="273">
        <v>38742</v>
      </c>
      <c r="I88" s="273">
        <v>37483</v>
      </c>
      <c r="J88" s="273">
        <v>36224</v>
      </c>
      <c r="K88" s="273">
        <v>60446</v>
      </c>
      <c r="L88" s="267">
        <v>340451</v>
      </c>
    </row>
    <row r="89" spans="1:12" s="21" customFormat="1" ht="39.6">
      <c r="A89" s="31" t="s">
        <v>8</v>
      </c>
      <c r="B89" s="31" t="s">
        <v>816</v>
      </c>
      <c r="C89" s="225" t="s">
        <v>815</v>
      </c>
      <c r="D89" s="273">
        <v>56233</v>
      </c>
      <c r="E89" s="273">
        <v>54764</v>
      </c>
      <c r="F89" s="273">
        <v>53296</v>
      </c>
      <c r="G89" s="273">
        <v>51828</v>
      </c>
      <c r="H89" s="273">
        <v>50359</v>
      </c>
      <c r="I89" s="273">
        <v>48891</v>
      </c>
      <c r="J89" s="273">
        <v>47422</v>
      </c>
      <c r="K89" s="273">
        <v>281779</v>
      </c>
      <c r="L89" s="267">
        <v>644572</v>
      </c>
    </row>
    <row r="90" spans="1:12" customFormat="1" ht="39.6">
      <c r="A90" s="31" t="s">
        <v>8</v>
      </c>
      <c r="B90" s="31" t="s">
        <v>817</v>
      </c>
      <c r="C90" s="225" t="s">
        <v>818</v>
      </c>
      <c r="D90" s="273">
        <v>8580</v>
      </c>
      <c r="E90" s="273">
        <v>8384</v>
      </c>
      <c r="F90" s="273">
        <v>8188</v>
      </c>
      <c r="G90" s="273">
        <v>7992</v>
      </c>
      <c r="H90" s="273">
        <v>7796</v>
      </c>
      <c r="I90" s="273">
        <v>7600</v>
      </c>
      <c r="J90" s="273">
        <v>7405</v>
      </c>
      <c r="K90" s="273">
        <v>72286</v>
      </c>
      <c r="L90" s="267">
        <v>128231</v>
      </c>
    </row>
    <row r="91" spans="1:12" s="22" customFormat="1" ht="26.4">
      <c r="A91" s="31" t="s">
        <v>8</v>
      </c>
      <c r="B91" s="31" t="s">
        <v>819</v>
      </c>
      <c r="C91" s="225" t="s">
        <v>818</v>
      </c>
      <c r="D91" s="273">
        <v>11891</v>
      </c>
      <c r="E91" s="273">
        <v>11543</v>
      </c>
      <c r="F91" s="273">
        <v>11196</v>
      </c>
      <c r="G91" s="273">
        <v>8189</v>
      </c>
      <c r="H91" s="273">
        <v>0</v>
      </c>
      <c r="I91" s="273">
        <v>0</v>
      </c>
      <c r="J91" s="273">
        <v>0</v>
      </c>
      <c r="K91" s="273">
        <v>0</v>
      </c>
      <c r="L91" s="267">
        <v>42819</v>
      </c>
    </row>
    <row r="92" spans="1:12" s="22" customFormat="1" ht="26.4">
      <c r="A92" s="31" t="s">
        <v>8</v>
      </c>
      <c r="B92" s="31" t="s">
        <v>820</v>
      </c>
      <c r="C92" s="225" t="s">
        <v>821</v>
      </c>
      <c r="D92" s="273">
        <v>20611</v>
      </c>
      <c r="E92" s="273">
        <v>19994</v>
      </c>
      <c r="F92" s="273">
        <v>19376</v>
      </c>
      <c r="G92" s="273">
        <v>14173</v>
      </c>
      <c r="H92" s="273">
        <v>0</v>
      </c>
      <c r="I92" s="273">
        <v>0</v>
      </c>
      <c r="J92" s="273">
        <v>0</v>
      </c>
      <c r="K92" s="273">
        <v>0</v>
      </c>
      <c r="L92" s="267">
        <v>74154</v>
      </c>
    </row>
    <row r="93" spans="1:12" s="22" customFormat="1" ht="15.6">
      <c r="A93" s="31" t="s">
        <v>8</v>
      </c>
      <c r="B93" s="31" t="s">
        <v>822</v>
      </c>
      <c r="C93" s="225" t="s">
        <v>818</v>
      </c>
      <c r="D93" s="273">
        <v>9212</v>
      </c>
      <c r="E93" s="273">
        <v>8942</v>
      </c>
      <c r="F93" s="273">
        <v>8672</v>
      </c>
      <c r="G93" s="273">
        <v>5461</v>
      </c>
      <c r="H93" s="273">
        <v>0</v>
      </c>
      <c r="I93" s="273">
        <v>0</v>
      </c>
      <c r="J93" s="273">
        <v>0</v>
      </c>
      <c r="K93" s="273">
        <v>0</v>
      </c>
      <c r="L93" s="267">
        <v>32287</v>
      </c>
    </row>
    <row r="94" spans="1:12" s="22" customFormat="1" ht="26.4">
      <c r="A94" s="31" t="s">
        <v>8</v>
      </c>
      <c r="B94" s="31" t="s">
        <v>487</v>
      </c>
      <c r="C94" s="225" t="s">
        <v>823</v>
      </c>
      <c r="D94" s="273">
        <v>9815</v>
      </c>
      <c r="E94" s="273">
        <v>9578</v>
      </c>
      <c r="F94" s="273">
        <v>9341</v>
      </c>
      <c r="G94" s="273">
        <v>9103</v>
      </c>
      <c r="H94" s="273">
        <v>8866</v>
      </c>
      <c r="I94" s="273">
        <v>8629</v>
      </c>
      <c r="J94" s="273">
        <v>8392</v>
      </c>
      <c r="K94" s="273">
        <v>51394</v>
      </c>
      <c r="L94" s="267">
        <v>115118</v>
      </c>
    </row>
    <row r="95" spans="1:12" s="22" customFormat="1" ht="26.4">
      <c r="A95" s="31" t="s">
        <v>8</v>
      </c>
      <c r="B95" s="31" t="s">
        <v>824</v>
      </c>
      <c r="C95" s="225" t="s">
        <v>823</v>
      </c>
      <c r="D95" s="273">
        <v>31341</v>
      </c>
      <c r="E95" s="273">
        <v>30652</v>
      </c>
      <c r="F95" s="273">
        <v>29963</v>
      </c>
      <c r="G95" s="273">
        <v>29275</v>
      </c>
      <c r="H95" s="273">
        <v>28586</v>
      </c>
      <c r="I95" s="273">
        <v>27897</v>
      </c>
      <c r="J95" s="273">
        <v>27208</v>
      </c>
      <c r="K95" s="273">
        <v>272716</v>
      </c>
      <c r="L95" s="267">
        <v>477638</v>
      </c>
    </row>
    <row r="96" spans="1:12" s="22" customFormat="1" ht="15.6">
      <c r="A96" s="31" t="s">
        <v>8</v>
      </c>
      <c r="B96" s="31" t="s">
        <v>484</v>
      </c>
      <c r="C96" s="225" t="s">
        <v>823</v>
      </c>
      <c r="D96" s="273">
        <v>13588</v>
      </c>
      <c r="E96" s="273">
        <v>13260</v>
      </c>
      <c r="F96" s="273">
        <v>12933</v>
      </c>
      <c r="G96" s="273">
        <v>12605</v>
      </c>
      <c r="H96" s="273">
        <v>12278</v>
      </c>
      <c r="I96" s="273">
        <v>11950</v>
      </c>
      <c r="J96" s="273">
        <v>11623</v>
      </c>
      <c r="K96" s="273">
        <v>72136</v>
      </c>
      <c r="L96" s="267">
        <v>160373</v>
      </c>
    </row>
    <row r="97" spans="1:12" s="22" customFormat="1" ht="26.4">
      <c r="A97" s="31" t="s">
        <v>8</v>
      </c>
      <c r="B97" s="31" t="s">
        <v>486</v>
      </c>
      <c r="C97" s="225" t="s">
        <v>823</v>
      </c>
      <c r="D97" s="273">
        <v>31894</v>
      </c>
      <c r="E97" s="273">
        <v>31086</v>
      </c>
      <c r="F97" s="273">
        <v>30278</v>
      </c>
      <c r="G97" s="273">
        <v>28377</v>
      </c>
      <c r="H97" s="273">
        <v>24330</v>
      </c>
      <c r="I97" s="273">
        <v>23681</v>
      </c>
      <c r="J97" s="273">
        <v>23032</v>
      </c>
      <c r="K97" s="273">
        <v>143032</v>
      </c>
      <c r="L97" s="267">
        <v>335710</v>
      </c>
    </row>
    <row r="98" spans="1:12" s="22" customFormat="1" ht="39.6">
      <c r="A98" s="31" t="s">
        <v>8</v>
      </c>
      <c r="B98" s="31" t="s">
        <v>825</v>
      </c>
      <c r="C98" s="225" t="s">
        <v>823</v>
      </c>
      <c r="D98" s="273">
        <v>20175</v>
      </c>
      <c r="E98" s="273">
        <v>19658</v>
      </c>
      <c r="F98" s="273">
        <v>19141</v>
      </c>
      <c r="G98" s="273">
        <v>18623</v>
      </c>
      <c r="H98" s="273">
        <v>18106</v>
      </c>
      <c r="I98" s="273">
        <v>17589</v>
      </c>
      <c r="J98" s="273">
        <v>17072</v>
      </c>
      <c r="K98" s="273">
        <v>32584</v>
      </c>
      <c r="L98" s="267">
        <v>162948</v>
      </c>
    </row>
    <row r="99" spans="1:12" ht="39.6">
      <c r="A99" s="31" t="s">
        <v>8</v>
      </c>
      <c r="B99" s="31" t="s">
        <v>482</v>
      </c>
      <c r="C99" s="225" t="s">
        <v>826</v>
      </c>
      <c r="D99" s="273">
        <v>33202</v>
      </c>
      <c r="E99" s="273">
        <v>32274</v>
      </c>
      <c r="F99" s="273">
        <v>31346</v>
      </c>
      <c r="G99" s="273">
        <v>30418</v>
      </c>
      <c r="H99" s="273">
        <v>29490</v>
      </c>
      <c r="I99" s="273">
        <v>19957</v>
      </c>
      <c r="J99" s="273">
        <v>0</v>
      </c>
      <c r="K99" s="273">
        <v>0</v>
      </c>
      <c r="L99" s="267">
        <v>176687</v>
      </c>
    </row>
    <row r="100" spans="1:12" s="22" customFormat="1" ht="15.6">
      <c r="A100" s="31" t="s">
        <v>8</v>
      </c>
      <c r="B100" s="31" t="s">
        <v>827</v>
      </c>
      <c r="C100" s="225" t="s">
        <v>823</v>
      </c>
      <c r="D100" s="273">
        <v>30708</v>
      </c>
      <c r="E100" s="273">
        <v>30030</v>
      </c>
      <c r="F100" s="273">
        <v>29353</v>
      </c>
      <c r="G100" s="273">
        <v>28621</v>
      </c>
      <c r="H100" s="273">
        <v>27784</v>
      </c>
      <c r="I100" s="273">
        <v>27114</v>
      </c>
      <c r="J100" s="273">
        <v>26445</v>
      </c>
      <c r="K100" s="273">
        <v>265044</v>
      </c>
      <c r="L100" s="267">
        <v>465099</v>
      </c>
    </row>
    <row r="101" spans="1:12" s="22" customFormat="1" ht="15.6">
      <c r="A101" s="31" t="s">
        <v>8</v>
      </c>
      <c r="B101" s="31" t="s">
        <v>483</v>
      </c>
      <c r="C101" s="225" t="s">
        <v>823</v>
      </c>
      <c r="D101" s="273">
        <v>44257</v>
      </c>
      <c r="E101" s="273">
        <v>43191</v>
      </c>
      <c r="F101" s="273">
        <v>42124</v>
      </c>
      <c r="G101" s="273">
        <v>41057</v>
      </c>
      <c r="H101" s="273">
        <v>39990</v>
      </c>
      <c r="I101" s="273">
        <v>38923</v>
      </c>
      <c r="J101" s="273">
        <v>37857</v>
      </c>
      <c r="K101" s="273">
        <v>235072</v>
      </c>
      <c r="L101" s="267">
        <v>522471</v>
      </c>
    </row>
    <row r="102" spans="1:12" s="22" customFormat="1" ht="26.4">
      <c r="A102" s="31" t="s">
        <v>8</v>
      </c>
      <c r="B102" s="31" t="s">
        <v>485</v>
      </c>
      <c r="C102" s="225" t="s">
        <v>823</v>
      </c>
      <c r="D102" s="273">
        <v>17134</v>
      </c>
      <c r="E102" s="273">
        <v>16721</v>
      </c>
      <c r="F102" s="273">
        <v>16308</v>
      </c>
      <c r="G102" s="273">
        <v>15895</v>
      </c>
      <c r="H102" s="273">
        <v>15482</v>
      </c>
      <c r="I102" s="273">
        <v>15069</v>
      </c>
      <c r="J102" s="273">
        <v>14656</v>
      </c>
      <c r="K102" s="273">
        <v>91028</v>
      </c>
      <c r="L102" s="267">
        <v>202293</v>
      </c>
    </row>
    <row r="103" spans="1:12" s="22" customFormat="1" ht="26.4">
      <c r="A103" s="31" t="s">
        <v>8</v>
      </c>
      <c r="B103" s="31" t="s">
        <v>520</v>
      </c>
      <c r="C103" s="225" t="s">
        <v>828</v>
      </c>
      <c r="D103" s="273">
        <v>17251</v>
      </c>
      <c r="E103" s="273">
        <v>16850</v>
      </c>
      <c r="F103" s="273">
        <v>16450</v>
      </c>
      <c r="G103" s="273">
        <v>16050</v>
      </c>
      <c r="H103" s="273">
        <v>15650</v>
      </c>
      <c r="I103" s="273">
        <v>15249</v>
      </c>
      <c r="J103" s="273">
        <v>14849</v>
      </c>
      <c r="K103" s="273">
        <v>95691</v>
      </c>
      <c r="L103" s="267">
        <v>208040</v>
      </c>
    </row>
    <row r="104" spans="1:12" s="22" customFormat="1" ht="26.4">
      <c r="A104" s="31" t="s">
        <v>8</v>
      </c>
      <c r="B104" s="31" t="s">
        <v>521</v>
      </c>
      <c r="C104" s="225" t="s">
        <v>829</v>
      </c>
      <c r="D104" s="273">
        <v>32158</v>
      </c>
      <c r="E104" s="273">
        <v>31216</v>
      </c>
      <c r="F104" s="273">
        <v>30274</v>
      </c>
      <c r="G104" s="273">
        <v>29331</v>
      </c>
      <c r="H104" s="273">
        <v>5727</v>
      </c>
      <c r="I104" s="273">
        <v>0</v>
      </c>
      <c r="J104" s="273">
        <v>0</v>
      </c>
      <c r="K104" s="273">
        <v>0</v>
      </c>
      <c r="L104" s="267">
        <v>128706</v>
      </c>
    </row>
    <row r="105" spans="1:12" s="22" customFormat="1" ht="39.6">
      <c r="A105" s="31" t="s">
        <v>8</v>
      </c>
      <c r="B105" s="31" t="s">
        <v>544</v>
      </c>
      <c r="C105" s="225" t="s">
        <v>830</v>
      </c>
      <c r="D105" s="273">
        <v>24397</v>
      </c>
      <c r="E105" s="273">
        <v>27716</v>
      </c>
      <c r="F105" s="273">
        <v>27045</v>
      </c>
      <c r="G105" s="273">
        <v>26373</v>
      </c>
      <c r="H105" s="273">
        <v>25701</v>
      </c>
      <c r="I105" s="273">
        <v>25030</v>
      </c>
      <c r="J105" s="273">
        <v>24358</v>
      </c>
      <c r="K105" s="273">
        <v>247869</v>
      </c>
      <c r="L105" s="267">
        <v>428489</v>
      </c>
    </row>
    <row r="106" spans="1:12" s="22" customFormat="1" ht="26.4">
      <c r="A106" s="31" t="s">
        <v>8</v>
      </c>
      <c r="B106" s="31" t="s">
        <v>545</v>
      </c>
      <c r="C106" s="225" t="s">
        <v>830</v>
      </c>
      <c r="D106" s="273">
        <v>7204</v>
      </c>
      <c r="E106" s="273">
        <v>8389</v>
      </c>
      <c r="F106" s="273">
        <v>8168</v>
      </c>
      <c r="G106" s="273">
        <v>7947</v>
      </c>
      <c r="H106" s="273">
        <v>7726</v>
      </c>
      <c r="I106" s="273">
        <v>7505</v>
      </c>
      <c r="J106" s="273">
        <v>7283</v>
      </c>
      <c r="K106" s="273">
        <v>47599</v>
      </c>
      <c r="L106" s="267">
        <v>101821</v>
      </c>
    </row>
    <row r="107" spans="1:12" s="22" customFormat="1" ht="26.4">
      <c r="A107" s="31" t="s">
        <v>8</v>
      </c>
      <c r="B107" s="31" t="s">
        <v>546</v>
      </c>
      <c r="C107" s="225" t="s">
        <v>830</v>
      </c>
      <c r="D107" s="273">
        <v>6557</v>
      </c>
      <c r="E107" s="273">
        <v>7636</v>
      </c>
      <c r="F107" s="273">
        <v>7435</v>
      </c>
      <c r="G107" s="273">
        <v>7234</v>
      </c>
      <c r="H107" s="273">
        <v>7032</v>
      </c>
      <c r="I107" s="273">
        <v>6831</v>
      </c>
      <c r="J107" s="273">
        <v>6630</v>
      </c>
      <c r="K107" s="273">
        <v>43290</v>
      </c>
      <c r="L107" s="267">
        <v>92645</v>
      </c>
    </row>
    <row r="108" spans="1:12" s="22" customFormat="1" ht="26.4">
      <c r="A108" s="31" t="s">
        <v>8</v>
      </c>
      <c r="B108" s="31" t="s">
        <v>547</v>
      </c>
      <c r="C108" s="225" t="s">
        <v>830</v>
      </c>
      <c r="D108" s="273">
        <v>26362</v>
      </c>
      <c r="E108" s="273">
        <v>30699</v>
      </c>
      <c r="F108" s="273">
        <v>29890</v>
      </c>
      <c r="G108" s="273">
        <v>29080</v>
      </c>
      <c r="H108" s="273">
        <v>28271</v>
      </c>
      <c r="I108" s="273">
        <v>27462</v>
      </c>
      <c r="J108" s="273">
        <v>26653</v>
      </c>
      <c r="K108" s="273">
        <v>174153</v>
      </c>
      <c r="L108" s="267">
        <v>372570</v>
      </c>
    </row>
    <row r="109" spans="1:12" s="22" customFormat="1" ht="39.6">
      <c r="A109" s="31" t="s">
        <v>8</v>
      </c>
      <c r="B109" s="31" t="s">
        <v>548</v>
      </c>
      <c r="C109" s="225" t="s">
        <v>830</v>
      </c>
      <c r="D109" s="273">
        <v>51333</v>
      </c>
      <c r="E109" s="273">
        <v>59778</v>
      </c>
      <c r="F109" s="273">
        <v>58203</v>
      </c>
      <c r="G109" s="273">
        <v>56627</v>
      </c>
      <c r="H109" s="273">
        <v>55051</v>
      </c>
      <c r="I109" s="273">
        <v>53475</v>
      </c>
      <c r="J109" s="273">
        <v>51900</v>
      </c>
      <c r="K109" s="273">
        <v>339164</v>
      </c>
      <c r="L109" s="267">
        <v>725531</v>
      </c>
    </row>
    <row r="110" spans="1:12" s="22" customFormat="1" ht="26.4">
      <c r="A110" s="31" t="s">
        <v>8</v>
      </c>
      <c r="B110" s="31" t="s">
        <v>549</v>
      </c>
      <c r="C110" s="225" t="s">
        <v>830</v>
      </c>
      <c r="D110" s="273">
        <v>23082</v>
      </c>
      <c r="E110" s="273">
        <v>26879</v>
      </c>
      <c r="F110" s="273">
        <v>26171</v>
      </c>
      <c r="G110" s="273">
        <v>25462</v>
      </c>
      <c r="H110" s="273">
        <v>24754</v>
      </c>
      <c r="I110" s="273">
        <v>24045</v>
      </c>
      <c r="J110" s="273">
        <v>23337</v>
      </c>
      <c r="K110" s="273">
        <v>152471</v>
      </c>
      <c r="L110" s="267">
        <v>326201</v>
      </c>
    </row>
    <row r="111" spans="1:12" s="22" customFormat="1" ht="15.6">
      <c r="A111" s="31" t="s">
        <v>8</v>
      </c>
      <c r="B111" s="31" t="s">
        <v>550</v>
      </c>
      <c r="C111" s="225" t="s">
        <v>830</v>
      </c>
      <c r="D111" s="273">
        <v>30852</v>
      </c>
      <c r="E111" s="273">
        <v>35928</v>
      </c>
      <c r="F111" s="273">
        <v>34981</v>
      </c>
      <c r="G111" s="273">
        <v>34034</v>
      </c>
      <c r="H111" s="273">
        <v>33087</v>
      </c>
      <c r="I111" s="273">
        <v>32140</v>
      </c>
      <c r="J111" s="273">
        <v>31193</v>
      </c>
      <c r="K111" s="273">
        <v>203847</v>
      </c>
      <c r="L111" s="267">
        <v>436062</v>
      </c>
    </row>
    <row r="112" spans="1:12" s="22" customFormat="1" ht="15.6">
      <c r="A112" s="31" t="s">
        <v>8</v>
      </c>
      <c r="B112" s="31" t="s">
        <v>551</v>
      </c>
      <c r="C112" s="225" t="s">
        <v>830</v>
      </c>
      <c r="D112" s="273">
        <v>40396</v>
      </c>
      <c r="E112" s="273">
        <v>47042</v>
      </c>
      <c r="F112" s="273">
        <v>45802</v>
      </c>
      <c r="G112" s="273">
        <v>44562</v>
      </c>
      <c r="H112" s="273">
        <v>43322</v>
      </c>
      <c r="I112" s="273">
        <v>42082</v>
      </c>
      <c r="J112" s="273">
        <v>40842</v>
      </c>
      <c r="K112" s="273">
        <v>266887</v>
      </c>
      <c r="L112" s="267">
        <v>570935</v>
      </c>
    </row>
    <row r="113" spans="1:12" s="22" customFormat="1" ht="39.6">
      <c r="A113" s="31" t="s">
        <v>8</v>
      </c>
      <c r="B113" s="31" t="s">
        <v>552</v>
      </c>
      <c r="C113" s="225" t="s">
        <v>830</v>
      </c>
      <c r="D113" s="273">
        <v>10434</v>
      </c>
      <c r="E113" s="273">
        <v>12151</v>
      </c>
      <c r="F113" s="273">
        <v>11830</v>
      </c>
      <c r="G113" s="273">
        <v>11510</v>
      </c>
      <c r="H113" s="273">
        <v>11190</v>
      </c>
      <c r="I113" s="273">
        <v>10869</v>
      </c>
      <c r="J113" s="273">
        <v>10549</v>
      </c>
      <c r="K113" s="273">
        <v>68905</v>
      </c>
      <c r="L113" s="267">
        <v>147438</v>
      </c>
    </row>
    <row r="114" spans="1:12" s="22" customFormat="1" ht="15.6">
      <c r="A114" s="31" t="s">
        <v>8</v>
      </c>
      <c r="B114" s="31" t="s">
        <v>553</v>
      </c>
      <c r="C114" s="225" t="s">
        <v>830</v>
      </c>
      <c r="D114" s="273">
        <v>18640</v>
      </c>
      <c r="E114" s="273">
        <v>21707</v>
      </c>
      <c r="F114" s="273">
        <v>21135</v>
      </c>
      <c r="G114" s="273">
        <v>20563</v>
      </c>
      <c r="H114" s="273">
        <v>19991</v>
      </c>
      <c r="I114" s="273">
        <v>19418</v>
      </c>
      <c r="J114" s="273">
        <v>18846</v>
      </c>
      <c r="K114" s="273">
        <v>123133</v>
      </c>
      <c r="L114" s="267">
        <v>263433</v>
      </c>
    </row>
    <row r="115" spans="1:12" s="22" customFormat="1" ht="39.6">
      <c r="A115" s="31" t="s">
        <v>8</v>
      </c>
      <c r="B115" s="31" t="s">
        <v>554</v>
      </c>
      <c r="C115" s="225" t="s">
        <v>830</v>
      </c>
      <c r="D115" s="273">
        <v>14193</v>
      </c>
      <c r="E115" s="273">
        <v>16528</v>
      </c>
      <c r="F115" s="273">
        <v>16092</v>
      </c>
      <c r="G115" s="273">
        <v>15657</v>
      </c>
      <c r="H115" s="273">
        <v>15221</v>
      </c>
      <c r="I115" s="273">
        <v>14785</v>
      </c>
      <c r="J115" s="273">
        <v>14349</v>
      </c>
      <c r="K115" s="273">
        <v>93734</v>
      </c>
      <c r="L115" s="267">
        <v>200559</v>
      </c>
    </row>
    <row r="116" spans="1:12" s="22" customFormat="1" ht="39.6">
      <c r="A116" s="31" t="s">
        <v>8</v>
      </c>
      <c r="B116" s="31" t="s">
        <v>555</v>
      </c>
      <c r="C116" s="225" t="s">
        <v>830</v>
      </c>
      <c r="D116" s="273">
        <v>14962</v>
      </c>
      <c r="E116" s="273">
        <v>17424</v>
      </c>
      <c r="F116" s="273">
        <v>16964</v>
      </c>
      <c r="G116" s="273">
        <v>16505</v>
      </c>
      <c r="H116" s="273">
        <v>16046</v>
      </c>
      <c r="I116" s="273">
        <v>15586</v>
      </c>
      <c r="J116" s="273">
        <v>15127</v>
      </c>
      <c r="K116" s="273">
        <v>98853</v>
      </c>
      <c r="L116" s="267">
        <v>211467</v>
      </c>
    </row>
    <row r="117" spans="1:12" s="22" customFormat="1" ht="39.6">
      <c r="A117" s="31" t="s">
        <v>8</v>
      </c>
      <c r="B117" s="31" t="s">
        <v>556</v>
      </c>
      <c r="C117" s="225" t="s">
        <v>831</v>
      </c>
      <c r="D117" s="273">
        <v>8408</v>
      </c>
      <c r="E117" s="273">
        <v>9794</v>
      </c>
      <c r="F117" s="273">
        <v>9536</v>
      </c>
      <c r="G117" s="273">
        <v>9279</v>
      </c>
      <c r="H117" s="273">
        <v>9021</v>
      </c>
      <c r="I117" s="273">
        <v>8763</v>
      </c>
      <c r="J117" s="273">
        <v>8506</v>
      </c>
      <c r="K117" s="273">
        <v>55610</v>
      </c>
      <c r="L117" s="267">
        <v>118917</v>
      </c>
    </row>
    <row r="118" spans="1:12" s="22" customFormat="1" ht="15.6">
      <c r="A118" s="31" t="s">
        <v>8</v>
      </c>
      <c r="B118" s="31" t="s">
        <v>572</v>
      </c>
      <c r="C118" s="225" t="s">
        <v>832</v>
      </c>
      <c r="D118" s="273">
        <v>12284</v>
      </c>
      <c r="E118" s="273">
        <v>18596</v>
      </c>
      <c r="F118" s="273">
        <v>18184</v>
      </c>
      <c r="G118" s="273">
        <v>17772</v>
      </c>
      <c r="H118" s="273">
        <v>17360</v>
      </c>
      <c r="I118" s="273">
        <v>16948</v>
      </c>
      <c r="J118" s="273">
        <v>16536</v>
      </c>
      <c r="K118" s="273">
        <v>110912</v>
      </c>
      <c r="L118" s="267">
        <v>228592</v>
      </c>
    </row>
    <row r="119" spans="1:12" s="22" customFormat="1" ht="26.4">
      <c r="A119" s="31" t="s">
        <v>8</v>
      </c>
      <c r="B119" s="31" t="s">
        <v>573</v>
      </c>
      <c r="C119" s="225" t="s">
        <v>832</v>
      </c>
      <c r="D119" s="273">
        <v>18195</v>
      </c>
      <c r="E119" s="273">
        <v>27544</v>
      </c>
      <c r="F119" s="273">
        <v>26934</v>
      </c>
      <c r="G119" s="273">
        <v>26323</v>
      </c>
      <c r="H119" s="273">
        <v>25713</v>
      </c>
      <c r="I119" s="273">
        <v>25103</v>
      </c>
      <c r="J119" s="273">
        <v>24493</v>
      </c>
      <c r="K119" s="273">
        <v>164293</v>
      </c>
      <c r="L119" s="267">
        <v>338598</v>
      </c>
    </row>
    <row r="120" spans="1:12" s="22" customFormat="1" ht="15.6">
      <c r="A120" s="31" t="s">
        <v>8</v>
      </c>
      <c r="B120" s="31" t="s">
        <v>574</v>
      </c>
      <c r="C120" s="225" t="s">
        <v>832</v>
      </c>
      <c r="D120" s="273">
        <v>13446</v>
      </c>
      <c r="E120" s="273">
        <v>20354</v>
      </c>
      <c r="F120" s="273">
        <v>19903</v>
      </c>
      <c r="G120" s="273">
        <v>19452</v>
      </c>
      <c r="H120" s="273">
        <v>19002</v>
      </c>
      <c r="I120" s="273">
        <v>18551</v>
      </c>
      <c r="J120" s="273">
        <v>18100</v>
      </c>
      <c r="K120" s="273">
        <v>121415</v>
      </c>
      <c r="L120" s="267">
        <v>250223</v>
      </c>
    </row>
    <row r="121" spans="1:12" s="22" customFormat="1" ht="26.4">
      <c r="A121" s="31" t="s">
        <v>8</v>
      </c>
      <c r="B121" s="31" t="s">
        <v>575</v>
      </c>
      <c r="C121" s="225" t="s">
        <v>832</v>
      </c>
      <c r="D121" s="273">
        <v>12306</v>
      </c>
      <c r="E121" s="273">
        <v>18630</v>
      </c>
      <c r="F121" s="273">
        <v>18217</v>
      </c>
      <c r="G121" s="273">
        <v>17804</v>
      </c>
      <c r="H121" s="273">
        <v>17392</v>
      </c>
      <c r="I121" s="273">
        <v>16979</v>
      </c>
      <c r="J121" s="273">
        <v>16566</v>
      </c>
      <c r="K121" s="273">
        <v>111091</v>
      </c>
      <c r="L121" s="267">
        <v>228985</v>
      </c>
    </row>
    <row r="122" spans="1:12" s="22" customFormat="1" ht="26.4">
      <c r="A122" s="31" t="s">
        <v>8</v>
      </c>
      <c r="B122" s="31" t="s">
        <v>576</v>
      </c>
      <c r="C122" s="225" t="s">
        <v>833</v>
      </c>
      <c r="D122" s="273">
        <v>13749</v>
      </c>
      <c r="E122" s="273">
        <v>35317</v>
      </c>
      <c r="F122" s="273">
        <v>34584</v>
      </c>
      <c r="G122" s="273">
        <v>33851</v>
      </c>
      <c r="H122" s="273">
        <v>33117</v>
      </c>
      <c r="I122" s="273">
        <v>32384</v>
      </c>
      <c r="J122" s="273">
        <v>31651</v>
      </c>
      <c r="K122" s="273">
        <v>339321</v>
      </c>
      <c r="L122" s="267">
        <v>553974</v>
      </c>
    </row>
    <row r="123" spans="1:12" s="22" customFormat="1" ht="26.4">
      <c r="A123" s="31" t="s">
        <v>8</v>
      </c>
      <c r="B123" s="31" t="s">
        <v>577</v>
      </c>
      <c r="C123" s="225" t="s">
        <v>834</v>
      </c>
      <c r="D123" s="273">
        <v>21408</v>
      </c>
      <c r="E123" s="273">
        <v>32125</v>
      </c>
      <c r="F123" s="273">
        <v>31400</v>
      </c>
      <c r="G123" s="273">
        <v>30676</v>
      </c>
      <c r="H123" s="273">
        <v>29951</v>
      </c>
      <c r="I123" s="273">
        <v>29226</v>
      </c>
      <c r="J123" s="273">
        <v>28501</v>
      </c>
      <c r="K123" s="273">
        <v>196328</v>
      </c>
      <c r="L123" s="267">
        <v>399615</v>
      </c>
    </row>
    <row r="124" spans="1:12" s="22" customFormat="1" ht="26.4">
      <c r="A124" s="31" t="s">
        <v>8</v>
      </c>
      <c r="B124" s="31" t="s">
        <v>578</v>
      </c>
      <c r="C124" s="225" t="s">
        <v>834</v>
      </c>
      <c r="D124" s="273">
        <v>8482</v>
      </c>
      <c r="E124" s="273">
        <v>12728</v>
      </c>
      <c r="F124" s="273">
        <v>12441</v>
      </c>
      <c r="G124" s="273">
        <v>12154</v>
      </c>
      <c r="H124" s="273">
        <v>11867</v>
      </c>
      <c r="I124" s="273">
        <v>11579</v>
      </c>
      <c r="J124" s="273">
        <v>11292</v>
      </c>
      <c r="K124" s="273">
        <v>77778</v>
      </c>
      <c r="L124" s="267">
        <v>158321</v>
      </c>
    </row>
    <row r="125" spans="1:12" s="22" customFormat="1" ht="26.4">
      <c r="A125" s="31" t="s">
        <v>8</v>
      </c>
      <c r="B125" s="31" t="s">
        <v>579</v>
      </c>
      <c r="C125" s="225" t="s">
        <v>834</v>
      </c>
      <c r="D125" s="273">
        <v>30548</v>
      </c>
      <c r="E125" s="273">
        <v>66836</v>
      </c>
      <c r="F125" s="273">
        <v>77694</v>
      </c>
      <c r="G125" s="273">
        <v>76042</v>
      </c>
      <c r="H125" s="273">
        <v>74391</v>
      </c>
      <c r="I125" s="273">
        <v>72740</v>
      </c>
      <c r="J125" s="273">
        <v>71088</v>
      </c>
      <c r="K125" s="273">
        <v>761734</v>
      </c>
      <c r="L125" s="267">
        <v>1231073</v>
      </c>
    </row>
    <row r="126" spans="1:12" s="22" customFormat="1" ht="39.6">
      <c r="A126" s="31" t="s">
        <v>8</v>
      </c>
      <c r="B126" s="31" t="s">
        <v>580</v>
      </c>
      <c r="C126" s="225" t="s">
        <v>835</v>
      </c>
      <c r="D126" s="273">
        <v>73771</v>
      </c>
      <c r="E126" s="273">
        <v>105016</v>
      </c>
      <c r="F126" s="273">
        <v>102863</v>
      </c>
      <c r="G126" s="273">
        <v>100710</v>
      </c>
      <c r="H126" s="273">
        <v>98556</v>
      </c>
      <c r="I126" s="273">
        <v>96403</v>
      </c>
      <c r="J126" s="273">
        <v>94250</v>
      </c>
      <c r="K126" s="273">
        <v>1013078</v>
      </c>
      <c r="L126" s="267">
        <v>1684647</v>
      </c>
    </row>
    <row r="127" spans="1:12" s="22" customFormat="1" ht="15.6">
      <c r="A127" s="31" t="s">
        <v>8</v>
      </c>
      <c r="B127" s="31" t="s">
        <v>581</v>
      </c>
      <c r="C127" s="225" t="s">
        <v>835</v>
      </c>
      <c r="D127" s="273">
        <v>220203</v>
      </c>
      <c r="E127" s="273">
        <v>509311</v>
      </c>
      <c r="F127" s="273">
        <v>1045027</v>
      </c>
      <c r="G127" s="273">
        <v>1026674</v>
      </c>
      <c r="H127" s="273">
        <v>1008320</v>
      </c>
      <c r="I127" s="273">
        <v>989967</v>
      </c>
      <c r="J127" s="273">
        <v>971613</v>
      </c>
      <c r="K127" s="273">
        <v>17147515</v>
      </c>
      <c r="L127" s="267">
        <v>22918630</v>
      </c>
    </row>
    <row r="128" spans="1:12" s="22" customFormat="1" ht="26.4">
      <c r="A128" s="31" t="s">
        <v>8</v>
      </c>
      <c r="B128" s="31" t="s">
        <v>609</v>
      </c>
      <c r="C128" s="225" t="s">
        <v>836</v>
      </c>
      <c r="D128" s="273">
        <v>11393</v>
      </c>
      <c r="E128" s="273">
        <v>18464</v>
      </c>
      <c r="F128" s="273">
        <v>18020</v>
      </c>
      <c r="G128" s="273">
        <v>17577</v>
      </c>
      <c r="H128" s="273">
        <v>17133</v>
      </c>
      <c r="I128" s="273">
        <v>16690</v>
      </c>
      <c r="J128" s="273">
        <v>16246</v>
      </c>
      <c r="K128" s="273">
        <v>42397</v>
      </c>
      <c r="L128" s="267">
        <v>157920</v>
      </c>
    </row>
    <row r="129" spans="1:12" s="22" customFormat="1" ht="26.4">
      <c r="A129" s="31" t="s">
        <v>8</v>
      </c>
      <c r="B129" s="31" t="s">
        <v>610</v>
      </c>
      <c r="C129" s="225" t="s">
        <v>836</v>
      </c>
      <c r="D129" s="273">
        <v>8021</v>
      </c>
      <c r="E129" s="273">
        <v>34721</v>
      </c>
      <c r="F129" s="273">
        <v>60657</v>
      </c>
      <c r="G129" s="273">
        <v>59129</v>
      </c>
      <c r="H129" s="273">
        <v>57601</v>
      </c>
      <c r="I129" s="273">
        <v>56073</v>
      </c>
      <c r="J129" s="273">
        <v>41190</v>
      </c>
      <c r="K129" s="273">
        <v>0</v>
      </c>
      <c r="L129" s="267">
        <v>317392</v>
      </c>
    </row>
    <row r="130" spans="1:12" s="22" customFormat="1" ht="26.4">
      <c r="A130" s="31" t="s">
        <v>8</v>
      </c>
      <c r="B130" s="31" t="s">
        <v>611</v>
      </c>
      <c r="C130" s="225" t="s">
        <v>836</v>
      </c>
      <c r="D130" s="273">
        <v>6469</v>
      </c>
      <c r="E130" s="273">
        <v>10483</v>
      </c>
      <c r="F130" s="273">
        <v>10231</v>
      </c>
      <c r="G130" s="273">
        <v>9979</v>
      </c>
      <c r="H130" s="273">
        <v>9727</v>
      </c>
      <c r="I130" s="273">
        <v>9475</v>
      </c>
      <c r="J130" s="273">
        <v>9224</v>
      </c>
      <c r="K130" s="273">
        <v>24071</v>
      </c>
      <c r="L130" s="267">
        <v>89659</v>
      </c>
    </row>
    <row r="131" spans="1:12" s="22" customFormat="1" ht="26.4">
      <c r="A131" s="31" t="s">
        <v>8</v>
      </c>
      <c r="B131" s="31" t="s">
        <v>612</v>
      </c>
      <c r="C131" s="225" t="s">
        <v>836</v>
      </c>
      <c r="D131" s="273">
        <v>29618</v>
      </c>
      <c r="E131" s="273">
        <v>50810</v>
      </c>
      <c r="F131" s="273">
        <v>49561</v>
      </c>
      <c r="G131" s="273">
        <v>48313</v>
      </c>
      <c r="H131" s="273">
        <v>47065</v>
      </c>
      <c r="I131" s="273">
        <v>45817</v>
      </c>
      <c r="J131" s="273">
        <v>33660</v>
      </c>
      <c r="K131" s="273">
        <v>0</v>
      </c>
      <c r="L131" s="267">
        <v>304844</v>
      </c>
    </row>
    <row r="132" spans="1:12" s="22" customFormat="1" ht="26.4">
      <c r="A132" s="31" t="s">
        <v>8</v>
      </c>
      <c r="B132" s="31" t="s">
        <v>837</v>
      </c>
      <c r="C132" s="225" t="s">
        <v>838</v>
      </c>
      <c r="D132" s="273">
        <v>2566</v>
      </c>
      <c r="E132" s="273">
        <v>10126</v>
      </c>
      <c r="F132" s="273">
        <v>9848</v>
      </c>
      <c r="G132" s="273">
        <v>9571</v>
      </c>
      <c r="H132" s="273">
        <v>9294</v>
      </c>
      <c r="I132" s="273">
        <v>9016</v>
      </c>
      <c r="J132" s="273">
        <v>8739</v>
      </c>
      <c r="K132" s="273">
        <v>26495</v>
      </c>
      <c r="L132" s="267">
        <v>85655</v>
      </c>
    </row>
    <row r="133" spans="1:12" s="22" customFormat="1" ht="15.6">
      <c r="A133" s="31" t="s">
        <v>8</v>
      </c>
      <c r="B133" s="31" t="s">
        <v>839</v>
      </c>
      <c r="C133" s="225" t="s">
        <v>838</v>
      </c>
      <c r="D133" s="273">
        <v>33849</v>
      </c>
      <c r="E133" s="273">
        <v>187366</v>
      </c>
      <c r="F133" s="273">
        <v>182615</v>
      </c>
      <c r="G133" s="273">
        <v>177864</v>
      </c>
      <c r="H133" s="273">
        <v>173114</v>
      </c>
      <c r="I133" s="273">
        <v>168363</v>
      </c>
      <c r="J133" s="273">
        <v>163612</v>
      </c>
      <c r="K133" s="273">
        <v>1168939</v>
      </c>
      <c r="L133" s="267">
        <v>2255722</v>
      </c>
    </row>
    <row r="134" spans="1:12" s="22" customFormat="1" ht="26.4">
      <c r="A134" s="31" t="s">
        <v>8</v>
      </c>
      <c r="B134" s="31" t="s">
        <v>859</v>
      </c>
      <c r="C134" s="225" t="s">
        <v>860</v>
      </c>
      <c r="D134" s="273">
        <v>6005</v>
      </c>
      <c r="E134" s="273">
        <v>28991</v>
      </c>
      <c r="F134" s="273">
        <v>34018</v>
      </c>
      <c r="G134" s="273">
        <v>33176</v>
      </c>
      <c r="H134" s="273">
        <v>32333</v>
      </c>
      <c r="I134" s="273">
        <v>31490</v>
      </c>
      <c r="J134" s="273">
        <v>30647</v>
      </c>
      <c r="K134" s="273">
        <v>226557</v>
      </c>
      <c r="L134" s="267">
        <v>423217</v>
      </c>
    </row>
    <row r="135" spans="1:12" s="22" customFormat="1" ht="39.6">
      <c r="A135" s="31" t="s">
        <v>8</v>
      </c>
      <c r="B135" s="31" t="s">
        <v>861</v>
      </c>
      <c r="C135" s="225" t="s">
        <v>860</v>
      </c>
      <c r="D135" s="273">
        <v>7110</v>
      </c>
      <c r="E135" s="273">
        <v>34322</v>
      </c>
      <c r="F135" s="273">
        <v>40275</v>
      </c>
      <c r="G135" s="273">
        <v>39277</v>
      </c>
      <c r="H135" s="273">
        <v>38279</v>
      </c>
      <c r="I135" s="273">
        <v>37281</v>
      </c>
      <c r="J135" s="273">
        <v>36283</v>
      </c>
      <c r="K135" s="273">
        <v>268209</v>
      </c>
      <c r="L135" s="267">
        <v>501036</v>
      </c>
    </row>
    <row r="136" spans="1:12" s="22" customFormat="1" ht="39.6">
      <c r="A136" s="31" t="s">
        <v>8</v>
      </c>
      <c r="B136" s="31" t="s">
        <v>862</v>
      </c>
      <c r="C136" s="225" t="s">
        <v>860</v>
      </c>
      <c r="D136" s="273">
        <v>5818</v>
      </c>
      <c r="E136" s="273">
        <v>28084</v>
      </c>
      <c r="F136" s="273">
        <v>32955</v>
      </c>
      <c r="G136" s="273">
        <v>32138</v>
      </c>
      <c r="H136" s="273">
        <v>31322</v>
      </c>
      <c r="I136" s="273">
        <v>30505</v>
      </c>
      <c r="J136" s="273">
        <v>29689</v>
      </c>
      <c r="K136" s="273">
        <v>219485</v>
      </c>
      <c r="L136" s="267">
        <v>409996</v>
      </c>
    </row>
    <row r="137" spans="1:12" s="22" customFormat="1" ht="26.4">
      <c r="A137" s="31" t="s">
        <v>8</v>
      </c>
      <c r="B137" s="31" t="s">
        <v>863</v>
      </c>
      <c r="C137" s="225" t="s">
        <v>860</v>
      </c>
      <c r="D137" s="273">
        <v>7845</v>
      </c>
      <c r="E137" s="273">
        <v>44094</v>
      </c>
      <c r="F137" s="273">
        <v>52504</v>
      </c>
      <c r="G137" s="273">
        <v>51094</v>
      </c>
      <c r="H137" s="273">
        <v>49684</v>
      </c>
      <c r="I137" s="273">
        <v>39625</v>
      </c>
      <c r="J137" s="273">
        <v>35654</v>
      </c>
      <c r="K137" s="273">
        <v>263536</v>
      </c>
      <c r="L137" s="267">
        <v>544036</v>
      </c>
    </row>
    <row r="138" spans="1:12" s="22" customFormat="1" ht="52.8">
      <c r="A138" s="31" t="s">
        <v>8</v>
      </c>
      <c r="B138" s="31" t="s">
        <v>864</v>
      </c>
      <c r="C138" s="225" t="s">
        <v>860</v>
      </c>
      <c r="D138" s="273">
        <v>6000</v>
      </c>
      <c r="E138" s="273">
        <v>28965</v>
      </c>
      <c r="F138" s="273">
        <v>33989</v>
      </c>
      <c r="G138" s="273">
        <v>33147</v>
      </c>
      <c r="H138" s="273">
        <v>32305</v>
      </c>
      <c r="I138" s="273">
        <v>31462</v>
      </c>
      <c r="J138" s="273">
        <v>30620</v>
      </c>
      <c r="K138" s="273">
        <v>226373</v>
      </c>
      <c r="L138" s="267">
        <v>422861</v>
      </c>
    </row>
    <row r="139" spans="1:12" s="22" customFormat="1" ht="26.4">
      <c r="A139" s="31" t="s">
        <v>8</v>
      </c>
      <c r="B139" s="31" t="s">
        <v>865</v>
      </c>
      <c r="C139" s="225" t="s">
        <v>860</v>
      </c>
      <c r="D139" s="273">
        <v>7495</v>
      </c>
      <c r="E139" s="273">
        <v>36182</v>
      </c>
      <c r="F139" s="273">
        <v>42457</v>
      </c>
      <c r="G139" s="273">
        <v>41405</v>
      </c>
      <c r="H139" s="273">
        <v>40353</v>
      </c>
      <c r="I139" s="273">
        <v>39301</v>
      </c>
      <c r="J139" s="273">
        <v>38249</v>
      </c>
      <c r="K139" s="273">
        <v>282763</v>
      </c>
      <c r="L139" s="267">
        <v>528205</v>
      </c>
    </row>
    <row r="140" spans="1:12" s="22" customFormat="1" ht="26.4">
      <c r="A140" s="31" t="s">
        <v>8</v>
      </c>
      <c r="B140" s="31" t="s">
        <v>866</v>
      </c>
      <c r="C140" s="225" t="s">
        <v>867</v>
      </c>
      <c r="D140" s="273">
        <v>5642</v>
      </c>
      <c r="E140" s="273">
        <v>26501</v>
      </c>
      <c r="F140" s="273">
        <v>30979</v>
      </c>
      <c r="G140" s="273">
        <v>30187</v>
      </c>
      <c r="H140" s="273">
        <v>29395</v>
      </c>
      <c r="I140" s="273">
        <v>28603</v>
      </c>
      <c r="J140" s="273">
        <v>27811</v>
      </c>
      <c r="K140" s="273">
        <v>204469</v>
      </c>
      <c r="L140" s="267">
        <v>383587</v>
      </c>
    </row>
    <row r="141" spans="1:12" s="22" customFormat="1" ht="15.6">
      <c r="A141" s="32" t="s">
        <v>128</v>
      </c>
      <c r="B141" s="30" t="s">
        <v>9</v>
      </c>
      <c r="C141" s="30" t="s">
        <v>9</v>
      </c>
      <c r="D141" s="267">
        <f>SUM(D12:D140)</f>
        <v>5509608</v>
      </c>
      <c r="E141" s="267">
        <f t="shared" ref="E141:L141" si="0">SUM(E12:E140)</f>
        <v>5916508</v>
      </c>
      <c r="F141" s="267">
        <f t="shared" si="0"/>
        <v>6031425</v>
      </c>
      <c r="G141" s="267">
        <f t="shared" si="0"/>
        <v>5759674</v>
      </c>
      <c r="H141" s="267">
        <f t="shared" si="0"/>
        <v>5470736</v>
      </c>
      <c r="I141" s="267">
        <f t="shared" si="0"/>
        <v>5122279</v>
      </c>
      <c r="J141" s="267">
        <f t="shared" si="0"/>
        <v>4768297</v>
      </c>
      <c r="K141" s="267">
        <f t="shared" si="0"/>
        <v>40276328</v>
      </c>
      <c r="L141" s="267">
        <f t="shared" si="0"/>
        <v>78854855</v>
      </c>
    </row>
    <row r="142" spans="1:12" s="22" customFormat="1" ht="15.6">
      <c r="A142" s="33"/>
      <c r="B142" s="33"/>
      <c r="C142" s="33"/>
      <c r="D142" s="274"/>
      <c r="E142" s="274"/>
      <c r="F142" s="274"/>
      <c r="G142" s="274"/>
      <c r="H142" s="274"/>
      <c r="I142" s="274"/>
      <c r="J142" s="274"/>
      <c r="K142" s="274"/>
      <c r="L142" s="275"/>
    </row>
    <row r="143" spans="1:12" s="22" customFormat="1" ht="15.6">
      <c r="A143" s="58" t="s">
        <v>582</v>
      </c>
      <c r="B143" s="34"/>
      <c r="C143" s="34"/>
      <c r="D143" s="268"/>
      <c r="E143" s="268"/>
      <c r="F143" s="268"/>
      <c r="G143" s="268"/>
      <c r="H143" s="268"/>
      <c r="I143" s="268"/>
      <c r="J143" s="268"/>
      <c r="K143" s="268"/>
      <c r="L143" s="276"/>
    </row>
    <row r="144" spans="1:12" s="22" customFormat="1" ht="15.6">
      <c r="A144" s="31" t="s">
        <v>8</v>
      </c>
      <c r="B144" s="31" t="s">
        <v>161</v>
      </c>
      <c r="C144" s="30" t="s">
        <v>162</v>
      </c>
      <c r="D144" s="273">
        <v>150161</v>
      </c>
      <c r="E144" s="273">
        <v>146527</v>
      </c>
      <c r="F144" s="273">
        <v>143500</v>
      </c>
      <c r="G144" s="273">
        <v>140427</v>
      </c>
      <c r="H144" s="273">
        <v>137381</v>
      </c>
      <c r="I144" s="273">
        <v>34086</v>
      </c>
      <c r="J144" s="273">
        <v>0</v>
      </c>
      <c r="K144" s="273">
        <v>0</v>
      </c>
      <c r="L144" s="267">
        <v>752082</v>
      </c>
    </row>
    <row r="145" spans="1:12" s="22" customFormat="1" ht="26.4">
      <c r="A145" s="31" t="s">
        <v>8</v>
      </c>
      <c r="B145" s="31" t="s">
        <v>164</v>
      </c>
      <c r="C145" s="30" t="s">
        <v>165</v>
      </c>
      <c r="D145" s="273">
        <v>129356</v>
      </c>
      <c r="E145" s="273">
        <v>127028</v>
      </c>
      <c r="F145" s="273">
        <v>124433</v>
      </c>
      <c r="G145" s="273">
        <v>121763</v>
      </c>
      <c r="H145" s="273">
        <v>119128</v>
      </c>
      <c r="I145" s="273">
        <v>116496</v>
      </c>
      <c r="J145" s="273">
        <v>85798</v>
      </c>
      <c r="K145" s="273">
        <v>0</v>
      </c>
      <c r="L145" s="267">
        <v>824002</v>
      </c>
    </row>
    <row r="146" spans="1:12" s="22" customFormat="1" ht="26.4">
      <c r="A146" s="31" t="s">
        <v>8</v>
      </c>
      <c r="B146" s="31" t="s">
        <v>166</v>
      </c>
      <c r="C146" s="30" t="s">
        <v>167</v>
      </c>
      <c r="D146" s="273">
        <v>37516</v>
      </c>
      <c r="E146" s="273">
        <v>36536</v>
      </c>
      <c r="F146" s="273">
        <v>42</v>
      </c>
      <c r="G146" s="273">
        <v>0</v>
      </c>
      <c r="H146" s="273">
        <v>0</v>
      </c>
      <c r="I146" s="273">
        <v>0</v>
      </c>
      <c r="J146" s="273">
        <v>0</v>
      </c>
      <c r="K146" s="273">
        <v>0</v>
      </c>
      <c r="L146" s="267">
        <v>74094</v>
      </c>
    </row>
    <row r="147" spans="1:12" s="22" customFormat="1" ht="26.4">
      <c r="A147" s="31" t="s">
        <v>8</v>
      </c>
      <c r="B147" s="31" t="s">
        <v>522</v>
      </c>
      <c r="C147" s="30" t="s">
        <v>163</v>
      </c>
      <c r="D147" s="273">
        <v>78722</v>
      </c>
      <c r="E147" s="273">
        <v>77908</v>
      </c>
      <c r="F147" s="273">
        <v>76419</v>
      </c>
      <c r="G147" s="273">
        <v>74812</v>
      </c>
      <c r="H147" s="273">
        <v>73265</v>
      </c>
      <c r="I147" s="273">
        <v>71721</v>
      </c>
      <c r="J147" s="273">
        <v>70556</v>
      </c>
      <c r="K147" s="273">
        <v>589763</v>
      </c>
      <c r="L147" s="267">
        <v>1113166</v>
      </c>
    </row>
    <row r="148" spans="1:12" s="22" customFormat="1" ht="26.4">
      <c r="A148" s="31" t="s">
        <v>8</v>
      </c>
      <c r="B148" s="31" t="s">
        <v>523</v>
      </c>
      <c r="C148" s="30" t="s">
        <v>168</v>
      </c>
      <c r="D148" s="273">
        <v>35176</v>
      </c>
      <c r="E148" s="273">
        <v>34240</v>
      </c>
      <c r="F148" s="273">
        <v>33333</v>
      </c>
      <c r="G148" s="273">
        <v>32000</v>
      </c>
      <c r="H148" s="273">
        <v>30358</v>
      </c>
      <c r="I148" s="273">
        <v>29541</v>
      </c>
      <c r="J148" s="273">
        <v>28741</v>
      </c>
      <c r="K148" s="273">
        <v>166800</v>
      </c>
      <c r="L148" s="267">
        <v>390189</v>
      </c>
    </row>
    <row r="149" spans="1:12" s="22" customFormat="1" ht="26.4">
      <c r="A149" s="31" t="s">
        <v>8</v>
      </c>
      <c r="B149" s="31" t="s">
        <v>169</v>
      </c>
      <c r="C149" s="30" t="s">
        <v>170</v>
      </c>
      <c r="D149" s="273">
        <v>116855</v>
      </c>
      <c r="E149" s="273">
        <v>147941</v>
      </c>
      <c r="F149" s="273">
        <v>144144</v>
      </c>
      <c r="G149" s="273">
        <v>140067</v>
      </c>
      <c r="H149" s="273">
        <v>136136</v>
      </c>
      <c r="I149" s="273">
        <v>132209</v>
      </c>
      <c r="J149" s="273">
        <v>128388</v>
      </c>
      <c r="K149" s="273">
        <v>931907</v>
      </c>
      <c r="L149" s="267">
        <v>1877647</v>
      </c>
    </row>
    <row r="150" spans="1:12" s="22" customFormat="1" ht="39.6">
      <c r="A150" s="31" t="s">
        <v>8</v>
      </c>
      <c r="B150" s="31" t="s">
        <v>524</v>
      </c>
      <c r="C150" s="30" t="s">
        <v>525</v>
      </c>
      <c r="D150" s="273">
        <v>14185</v>
      </c>
      <c r="E150" s="273">
        <v>13814</v>
      </c>
      <c r="F150" s="273">
        <v>13455</v>
      </c>
      <c r="G150" s="273">
        <v>13078</v>
      </c>
      <c r="H150" s="273">
        <v>12711</v>
      </c>
      <c r="I150" s="273">
        <v>12344</v>
      </c>
      <c r="J150" s="273">
        <v>11983</v>
      </c>
      <c r="K150" s="273">
        <v>51889</v>
      </c>
      <c r="L150" s="267">
        <v>143459</v>
      </c>
    </row>
    <row r="151" spans="1:12" s="22" customFormat="1" ht="52.8">
      <c r="A151" s="31" t="s">
        <v>8</v>
      </c>
      <c r="B151" s="31" t="s">
        <v>526</v>
      </c>
      <c r="C151" s="30" t="s">
        <v>527</v>
      </c>
      <c r="D151" s="273">
        <v>128259</v>
      </c>
      <c r="E151" s="273">
        <v>129802</v>
      </c>
      <c r="F151" s="273">
        <v>126551</v>
      </c>
      <c r="G151" s="273">
        <v>123013</v>
      </c>
      <c r="H151" s="273">
        <v>119624</v>
      </c>
      <c r="I151" s="273">
        <v>116228</v>
      </c>
      <c r="J151" s="273">
        <v>112939</v>
      </c>
      <c r="K151" s="273">
        <v>998568</v>
      </c>
      <c r="L151" s="267">
        <v>1854984</v>
      </c>
    </row>
    <row r="152" spans="1:12" s="22" customFormat="1" ht="15.6">
      <c r="A152" s="32" t="s">
        <v>4</v>
      </c>
      <c r="B152" s="30" t="s">
        <v>9</v>
      </c>
      <c r="C152" s="30" t="s">
        <v>9</v>
      </c>
      <c r="D152" s="267">
        <f>SUM(D144:D151)</f>
        <v>690230</v>
      </c>
      <c r="E152" s="267">
        <f t="shared" ref="E152:L152" si="1">SUM(E144:E151)</f>
        <v>713796</v>
      </c>
      <c r="F152" s="267">
        <f t="shared" si="1"/>
        <v>661877</v>
      </c>
      <c r="G152" s="267">
        <f t="shared" si="1"/>
        <v>645160</v>
      </c>
      <c r="H152" s="267">
        <f t="shared" si="1"/>
        <v>628603</v>
      </c>
      <c r="I152" s="267">
        <f t="shared" si="1"/>
        <v>512625</v>
      </c>
      <c r="J152" s="267">
        <f t="shared" si="1"/>
        <v>438405</v>
      </c>
      <c r="K152" s="267">
        <f t="shared" si="1"/>
        <v>2738927</v>
      </c>
      <c r="L152" s="267">
        <f t="shared" si="1"/>
        <v>7029623</v>
      </c>
    </row>
    <row r="153" spans="1:12" s="22" customFormat="1" ht="15.6" customHeight="1">
      <c r="A153" s="59" t="s">
        <v>583</v>
      </c>
      <c r="B153" s="60"/>
      <c r="C153" s="60"/>
      <c r="D153" s="277"/>
      <c r="E153" s="277"/>
      <c r="F153" s="277"/>
      <c r="G153" s="277"/>
      <c r="H153" s="277"/>
      <c r="I153" s="277"/>
      <c r="J153" s="277"/>
      <c r="K153" s="277"/>
      <c r="L153" s="278"/>
    </row>
    <row r="154" spans="1:12" s="22" customFormat="1" ht="26.4">
      <c r="A154" s="31" t="s">
        <v>129</v>
      </c>
      <c r="B154" s="31" t="s">
        <v>130</v>
      </c>
      <c r="C154" s="30" t="s">
        <v>131</v>
      </c>
      <c r="D154" s="273">
        <v>31186</v>
      </c>
      <c r="E154" s="273">
        <v>15783</v>
      </c>
      <c r="F154" s="273">
        <v>0</v>
      </c>
      <c r="G154" s="273">
        <v>0</v>
      </c>
      <c r="H154" s="273">
        <v>0</v>
      </c>
      <c r="I154" s="273">
        <v>0</v>
      </c>
      <c r="J154" s="273">
        <v>0</v>
      </c>
      <c r="K154" s="273">
        <v>0</v>
      </c>
      <c r="L154" s="267">
        <v>46969</v>
      </c>
    </row>
    <row r="155" spans="1:12" s="22" customFormat="1" ht="15.6">
      <c r="A155" s="31" t="s">
        <v>132</v>
      </c>
      <c r="B155" s="31" t="s">
        <v>133</v>
      </c>
      <c r="C155" s="30" t="s">
        <v>134</v>
      </c>
      <c r="D155" s="273">
        <v>319</v>
      </c>
      <c r="E155" s="273">
        <v>0</v>
      </c>
      <c r="F155" s="273">
        <v>0</v>
      </c>
      <c r="G155" s="273">
        <v>0</v>
      </c>
      <c r="H155" s="273">
        <v>0</v>
      </c>
      <c r="I155" s="273">
        <v>0</v>
      </c>
      <c r="J155" s="273">
        <v>0</v>
      </c>
      <c r="K155" s="273">
        <v>0</v>
      </c>
      <c r="L155" s="267">
        <v>319</v>
      </c>
    </row>
    <row r="156" spans="1:12" s="22" customFormat="1" ht="15.6">
      <c r="A156" s="31" t="s">
        <v>132</v>
      </c>
      <c r="B156" s="31" t="s">
        <v>133</v>
      </c>
      <c r="C156" s="30" t="s">
        <v>135</v>
      </c>
      <c r="D156" s="273">
        <v>157</v>
      </c>
      <c r="E156" s="273">
        <v>152</v>
      </c>
      <c r="F156" s="273">
        <v>147</v>
      </c>
      <c r="G156" s="273">
        <v>0</v>
      </c>
      <c r="H156" s="273">
        <v>0</v>
      </c>
      <c r="I156" s="273">
        <v>0</v>
      </c>
      <c r="J156" s="273">
        <v>0</v>
      </c>
      <c r="K156" s="273">
        <v>0</v>
      </c>
      <c r="L156" s="267">
        <v>456</v>
      </c>
    </row>
    <row r="157" spans="1:12" s="22" customFormat="1" ht="15.6">
      <c r="A157" s="31" t="s">
        <v>132</v>
      </c>
      <c r="B157" s="31" t="s">
        <v>137</v>
      </c>
      <c r="C157" s="30" t="s">
        <v>135</v>
      </c>
      <c r="D157" s="273">
        <v>565</v>
      </c>
      <c r="E157" s="273">
        <v>0</v>
      </c>
      <c r="F157" s="273">
        <v>0</v>
      </c>
      <c r="G157" s="273">
        <v>0</v>
      </c>
      <c r="H157" s="273">
        <v>0</v>
      </c>
      <c r="I157" s="273">
        <v>0</v>
      </c>
      <c r="J157" s="273">
        <v>0</v>
      </c>
      <c r="K157" s="273">
        <v>0</v>
      </c>
      <c r="L157" s="267">
        <v>565</v>
      </c>
    </row>
    <row r="158" spans="1:12" s="22" customFormat="1" ht="15.6">
      <c r="A158" s="31" t="s">
        <v>132</v>
      </c>
      <c r="B158" s="31" t="s">
        <v>137</v>
      </c>
      <c r="C158" s="30" t="s">
        <v>138</v>
      </c>
      <c r="D158" s="273">
        <v>730</v>
      </c>
      <c r="E158" s="273">
        <v>694</v>
      </c>
      <c r="F158" s="273">
        <v>604</v>
      </c>
      <c r="G158" s="273">
        <v>0</v>
      </c>
      <c r="H158" s="273">
        <v>0</v>
      </c>
      <c r="I158" s="273">
        <v>0</v>
      </c>
      <c r="J158" s="273">
        <v>0</v>
      </c>
      <c r="K158" s="273">
        <v>0</v>
      </c>
      <c r="L158" s="267">
        <v>2028</v>
      </c>
    </row>
    <row r="159" spans="1:12" s="22" customFormat="1" ht="15.6">
      <c r="A159" s="31" t="s">
        <v>132</v>
      </c>
      <c r="B159" s="31" t="s">
        <v>137</v>
      </c>
      <c r="C159" s="30" t="s">
        <v>139</v>
      </c>
      <c r="D159" s="273">
        <v>311</v>
      </c>
      <c r="E159" s="273">
        <v>301</v>
      </c>
      <c r="F159" s="273">
        <v>291</v>
      </c>
      <c r="G159" s="273">
        <v>281</v>
      </c>
      <c r="H159" s="273">
        <v>0</v>
      </c>
      <c r="I159" s="273">
        <v>0</v>
      </c>
      <c r="J159" s="273">
        <v>0</v>
      </c>
      <c r="K159" s="273">
        <v>0</v>
      </c>
      <c r="L159" s="267">
        <v>1184</v>
      </c>
    </row>
    <row r="160" spans="1:12" s="22" customFormat="1" ht="15.6">
      <c r="A160" s="31" t="s">
        <v>132</v>
      </c>
      <c r="B160" s="31" t="s">
        <v>137</v>
      </c>
      <c r="C160" s="30" t="s">
        <v>140</v>
      </c>
      <c r="D160" s="273">
        <v>799</v>
      </c>
      <c r="E160" s="273">
        <v>533</v>
      </c>
      <c r="F160" s="273">
        <v>301</v>
      </c>
      <c r="G160" s="273">
        <v>0</v>
      </c>
      <c r="H160" s="273">
        <v>0</v>
      </c>
      <c r="I160" s="273">
        <v>0</v>
      </c>
      <c r="J160" s="273">
        <v>0</v>
      </c>
      <c r="K160" s="273">
        <v>0</v>
      </c>
      <c r="L160" s="267">
        <v>1633</v>
      </c>
    </row>
    <row r="161" spans="1:12" s="22" customFormat="1" ht="15.6">
      <c r="A161" s="31" t="s">
        <v>132</v>
      </c>
      <c r="B161" s="31" t="s">
        <v>137</v>
      </c>
      <c r="C161" s="30" t="s">
        <v>136</v>
      </c>
      <c r="D161" s="273">
        <v>461</v>
      </c>
      <c r="E161" s="273">
        <v>461</v>
      </c>
      <c r="F161" s="273">
        <v>361</v>
      </c>
      <c r="G161" s="273">
        <v>0</v>
      </c>
      <c r="H161" s="273">
        <v>0</v>
      </c>
      <c r="I161" s="273">
        <v>0</v>
      </c>
      <c r="J161" s="273">
        <v>0</v>
      </c>
      <c r="K161" s="273">
        <v>0</v>
      </c>
      <c r="L161" s="267">
        <v>1283</v>
      </c>
    </row>
    <row r="162" spans="1:12" s="22" customFormat="1" ht="15.6">
      <c r="A162" s="31" t="s">
        <v>132</v>
      </c>
      <c r="B162" s="31" t="s">
        <v>137</v>
      </c>
      <c r="C162" s="30" t="s">
        <v>134</v>
      </c>
      <c r="D162" s="273">
        <v>673</v>
      </c>
      <c r="E162" s="273">
        <v>0</v>
      </c>
      <c r="F162" s="273">
        <v>0</v>
      </c>
      <c r="G162" s="273">
        <v>0</v>
      </c>
      <c r="H162" s="273">
        <v>0</v>
      </c>
      <c r="I162" s="273">
        <v>0</v>
      </c>
      <c r="J162" s="273">
        <v>0</v>
      </c>
      <c r="K162" s="273">
        <v>0</v>
      </c>
      <c r="L162" s="267">
        <v>673</v>
      </c>
    </row>
    <row r="163" spans="1:12" s="22" customFormat="1" ht="15.6">
      <c r="A163" s="31" t="s">
        <v>141</v>
      </c>
      <c r="B163" s="31" t="s">
        <v>133</v>
      </c>
      <c r="C163" s="30" t="s">
        <v>142</v>
      </c>
      <c r="D163" s="273">
        <v>459</v>
      </c>
      <c r="E163" s="273">
        <v>0</v>
      </c>
      <c r="F163" s="273">
        <v>0</v>
      </c>
      <c r="G163" s="273">
        <v>0</v>
      </c>
      <c r="H163" s="273">
        <v>0</v>
      </c>
      <c r="I163" s="273">
        <v>0</v>
      </c>
      <c r="J163" s="273">
        <v>0</v>
      </c>
      <c r="K163" s="273">
        <v>0</v>
      </c>
      <c r="L163" s="267">
        <v>459</v>
      </c>
    </row>
    <row r="164" spans="1:12" s="22" customFormat="1" ht="15.6">
      <c r="A164" s="31" t="s">
        <v>141</v>
      </c>
      <c r="B164" s="31" t="s">
        <v>133</v>
      </c>
      <c r="C164" s="30" t="s">
        <v>143</v>
      </c>
      <c r="D164" s="273">
        <v>856</v>
      </c>
      <c r="E164" s="273">
        <v>802</v>
      </c>
      <c r="F164" s="273">
        <v>759</v>
      </c>
      <c r="G164" s="273">
        <v>702</v>
      </c>
      <c r="H164" s="273">
        <v>0</v>
      </c>
      <c r="I164" s="273">
        <v>0</v>
      </c>
      <c r="J164" s="273">
        <v>0</v>
      </c>
      <c r="K164" s="273">
        <v>0</v>
      </c>
      <c r="L164" s="267">
        <v>3119</v>
      </c>
    </row>
    <row r="165" spans="1:12" s="22" customFormat="1" ht="15.6">
      <c r="A165" s="31" t="s">
        <v>141</v>
      </c>
      <c r="B165" s="31" t="s">
        <v>137</v>
      </c>
      <c r="C165" s="30" t="s">
        <v>142</v>
      </c>
      <c r="D165" s="273">
        <v>534</v>
      </c>
      <c r="E165" s="273">
        <v>489</v>
      </c>
      <c r="F165" s="273">
        <v>446</v>
      </c>
      <c r="G165" s="273">
        <v>242</v>
      </c>
      <c r="H165" s="273">
        <v>0</v>
      </c>
      <c r="I165" s="273">
        <v>0</v>
      </c>
      <c r="J165" s="273">
        <v>0</v>
      </c>
      <c r="K165" s="273">
        <v>0</v>
      </c>
      <c r="L165" s="267">
        <v>1711</v>
      </c>
    </row>
    <row r="166" spans="1:12" s="22" customFormat="1" ht="15.6">
      <c r="A166" s="31" t="s">
        <v>141</v>
      </c>
      <c r="B166" s="31" t="s">
        <v>137</v>
      </c>
      <c r="C166" s="30" t="s">
        <v>142</v>
      </c>
      <c r="D166" s="273">
        <v>141</v>
      </c>
      <c r="E166" s="273">
        <v>0</v>
      </c>
      <c r="F166" s="273">
        <v>0</v>
      </c>
      <c r="G166" s="273">
        <v>0</v>
      </c>
      <c r="H166" s="273">
        <v>0</v>
      </c>
      <c r="I166" s="273">
        <v>0</v>
      </c>
      <c r="J166" s="273">
        <v>0</v>
      </c>
      <c r="K166" s="273">
        <v>0</v>
      </c>
      <c r="L166" s="267">
        <v>141</v>
      </c>
    </row>
    <row r="167" spans="1:12" s="22" customFormat="1" ht="15.6">
      <c r="A167" s="31" t="s">
        <v>141</v>
      </c>
      <c r="B167" s="31" t="s">
        <v>137</v>
      </c>
      <c r="C167" s="30" t="s">
        <v>144</v>
      </c>
      <c r="D167" s="273">
        <v>235</v>
      </c>
      <c r="E167" s="273">
        <v>220</v>
      </c>
      <c r="F167" s="273">
        <v>215</v>
      </c>
      <c r="G167" s="273">
        <v>205</v>
      </c>
      <c r="H167" s="273">
        <v>195</v>
      </c>
      <c r="I167" s="273">
        <v>190</v>
      </c>
      <c r="J167" s="273">
        <v>75</v>
      </c>
      <c r="K167" s="273">
        <v>0</v>
      </c>
      <c r="L167" s="267">
        <v>1335</v>
      </c>
    </row>
    <row r="168" spans="1:12" customFormat="1" ht="14.4">
      <c r="A168" s="31" t="s">
        <v>141</v>
      </c>
      <c r="B168" s="31" t="s">
        <v>137</v>
      </c>
      <c r="C168" s="30" t="s">
        <v>145</v>
      </c>
      <c r="D168" s="273">
        <v>1751</v>
      </c>
      <c r="E168" s="273">
        <v>1696</v>
      </c>
      <c r="F168" s="273">
        <v>1641</v>
      </c>
      <c r="G168" s="273">
        <v>1586</v>
      </c>
      <c r="H168" s="273">
        <v>1157</v>
      </c>
      <c r="I168" s="273">
        <v>0</v>
      </c>
      <c r="J168" s="273">
        <v>0</v>
      </c>
      <c r="K168" s="273">
        <v>0</v>
      </c>
      <c r="L168" s="267">
        <v>7831</v>
      </c>
    </row>
    <row r="169" spans="1:12" customFormat="1" ht="14.4">
      <c r="A169" s="31" t="s">
        <v>141</v>
      </c>
      <c r="B169" s="31" t="s">
        <v>137</v>
      </c>
      <c r="C169" s="30" t="s">
        <v>146</v>
      </c>
      <c r="D169" s="273">
        <v>280</v>
      </c>
      <c r="E169" s="273">
        <v>0</v>
      </c>
      <c r="F169" s="273">
        <v>0</v>
      </c>
      <c r="G169" s="273">
        <v>0</v>
      </c>
      <c r="H169" s="273">
        <v>0</v>
      </c>
      <c r="I169" s="273">
        <v>0</v>
      </c>
      <c r="J169" s="273">
        <v>0</v>
      </c>
      <c r="K169" s="273">
        <v>0</v>
      </c>
      <c r="L169" s="267">
        <v>280</v>
      </c>
    </row>
    <row r="170" spans="1:12" customFormat="1" ht="14.4">
      <c r="A170" s="31" t="s">
        <v>141</v>
      </c>
      <c r="B170" s="31" t="s">
        <v>137</v>
      </c>
      <c r="C170" s="30" t="s">
        <v>147</v>
      </c>
      <c r="D170" s="273">
        <v>201</v>
      </c>
      <c r="E170" s="273">
        <v>195</v>
      </c>
      <c r="F170" s="273">
        <v>189</v>
      </c>
      <c r="G170" s="273">
        <v>183</v>
      </c>
      <c r="H170" s="273">
        <v>91</v>
      </c>
      <c r="I170" s="273">
        <v>0</v>
      </c>
      <c r="J170" s="273">
        <v>0</v>
      </c>
      <c r="K170" s="273">
        <v>0</v>
      </c>
      <c r="L170" s="267">
        <v>859</v>
      </c>
    </row>
    <row r="171" spans="1:12" customFormat="1" ht="14.4">
      <c r="A171" s="31" t="s">
        <v>141</v>
      </c>
      <c r="B171" s="31" t="s">
        <v>137</v>
      </c>
      <c r="C171" s="30" t="s">
        <v>148</v>
      </c>
      <c r="D171" s="273">
        <v>310</v>
      </c>
      <c r="E171" s="273">
        <v>300</v>
      </c>
      <c r="F171" s="273">
        <v>290</v>
      </c>
      <c r="G171" s="273">
        <v>280</v>
      </c>
      <c r="H171" s="273">
        <v>270</v>
      </c>
      <c r="I171" s="273">
        <v>120</v>
      </c>
      <c r="J171" s="273">
        <v>0</v>
      </c>
      <c r="K171" s="273">
        <v>0</v>
      </c>
      <c r="L171" s="267">
        <v>1570</v>
      </c>
    </row>
    <row r="172" spans="1:12" customFormat="1" ht="14.4">
      <c r="A172" s="31" t="s">
        <v>141</v>
      </c>
      <c r="B172" s="31" t="s">
        <v>137</v>
      </c>
      <c r="C172" s="30" t="s">
        <v>149</v>
      </c>
      <c r="D172" s="273">
        <v>596</v>
      </c>
      <c r="E172" s="273">
        <v>0</v>
      </c>
      <c r="F172" s="273">
        <v>0</v>
      </c>
      <c r="G172" s="273">
        <v>0</v>
      </c>
      <c r="H172" s="273">
        <v>0</v>
      </c>
      <c r="I172" s="273">
        <v>0</v>
      </c>
      <c r="J172" s="273">
        <v>0</v>
      </c>
      <c r="K172" s="273">
        <v>0</v>
      </c>
      <c r="L172" s="267">
        <v>596</v>
      </c>
    </row>
    <row r="173" spans="1:12" customFormat="1" ht="14.4">
      <c r="A173" s="31" t="s">
        <v>141</v>
      </c>
      <c r="B173" s="31" t="s">
        <v>137</v>
      </c>
      <c r="C173" s="30" t="s">
        <v>150</v>
      </c>
      <c r="D173" s="273">
        <v>310</v>
      </c>
      <c r="E173" s="273">
        <v>300</v>
      </c>
      <c r="F173" s="273">
        <v>290</v>
      </c>
      <c r="G173" s="273">
        <v>140</v>
      </c>
      <c r="H173" s="273">
        <v>0</v>
      </c>
      <c r="I173" s="273">
        <v>0</v>
      </c>
      <c r="J173" s="273">
        <v>0</v>
      </c>
      <c r="K173" s="273">
        <v>0</v>
      </c>
      <c r="L173" s="267">
        <v>1040</v>
      </c>
    </row>
    <row r="174" spans="1:12" customFormat="1" ht="14.4">
      <c r="A174" s="31" t="s">
        <v>132</v>
      </c>
      <c r="B174" s="31" t="s">
        <v>137</v>
      </c>
      <c r="C174" s="30" t="s">
        <v>151</v>
      </c>
      <c r="D174" s="273">
        <v>39</v>
      </c>
      <c r="E174" s="273">
        <v>0</v>
      </c>
      <c r="F174" s="273">
        <v>0</v>
      </c>
      <c r="G174" s="273">
        <v>0</v>
      </c>
      <c r="H174" s="273">
        <v>0</v>
      </c>
      <c r="I174" s="273">
        <v>0</v>
      </c>
      <c r="J174" s="273">
        <v>0</v>
      </c>
      <c r="K174" s="273">
        <v>0</v>
      </c>
      <c r="L174" s="267">
        <v>39</v>
      </c>
    </row>
    <row r="175" spans="1:12" customFormat="1" ht="14.4">
      <c r="A175" s="31" t="s">
        <v>141</v>
      </c>
      <c r="B175" s="31" t="s">
        <v>137</v>
      </c>
      <c r="C175" s="30" t="s">
        <v>152</v>
      </c>
      <c r="D175" s="273">
        <v>157</v>
      </c>
      <c r="E175" s="273">
        <v>139</v>
      </c>
      <c r="F175" s="273">
        <v>111</v>
      </c>
      <c r="G175" s="273">
        <v>0</v>
      </c>
      <c r="H175" s="273">
        <v>0</v>
      </c>
      <c r="I175" s="273">
        <v>0</v>
      </c>
      <c r="J175" s="273">
        <v>0</v>
      </c>
      <c r="K175" s="273">
        <v>0</v>
      </c>
      <c r="L175" s="267">
        <v>407</v>
      </c>
    </row>
    <row r="176" spans="1:12" customFormat="1" ht="14.4">
      <c r="A176" s="31" t="s">
        <v>141</v>
      </c>
      <c r="B176" s="31" t="s">
        <v>137</v>
      </c>
      <c r="C176" s="30" t="s">
        <v>152</v>
      </c>
      <c r="D176" s="273">
        <v>2510</v>
      </c>
      <c r="E176" s="273">
        <v>1905</v>
      </c>
      <c r="F176" s="273">
        <v>0</v>
      </c>
      <c r="G176" s="273">
        <v>0</v>
      </c>
      <c r="H176" s="273">
        <v>0</v>
      </c>
      <c r="I176" s="273">
        <v>0</v>
      </c>
      <c r="J176" s="273">
        <v>0</v>
      </c>
      <c r="K176" s="273">
        <v>0</v>
      </c>
      <c r="L176" s="267">
        <v>4415</v>
      </c>
    </row>
    <row r="177" spans="1:12" customFormat="1" ht="14.4">
      <c r="A177" s="31" t="s">
        <v>141</v>
      </c>
      <c r="B177" s="31" t="s">
        <v>137</v>
      </c>
      <c r="C177" s="30" t="s">
        <v>140</v>
      </c>
      <c r="D177" s="273">
        <v>312</v>
      </c>
      <c r="E177" s="273">
        <v>274</v>
      </c>
      <c r="F177" s="273">
        <v>146</v>
      </c>
      <c r="G177" s="273">
        <v>94</v>
      </c>
      <c r="H177" s="273">
        <v>0</v>
      </c>
      <c r="I177" s="273">
        <v>0</v>
      </c>
      <c r="J177" s="273">
        <v>0</v>
      </c>
      <c r="K177" s="273">
        <v>0</v>
      </c>
      <c r="L177" s="267">
        <v>826</v>
      </c>
    </row>
    <row r="178" spans="1:12" customFormat="1" ht="14.4">
      <c r="A178" s="31" t="s">
        <v>141</v>
      </c>
      <c r="B178" s="31" t="s">
        <v>137</v>
      </c>
      <c r="C178" s="30" t="s">
        <v>153</v>
      </c>
      <c r="D178" s="273">
        <v>736</v>
      </c>
      <c r="E178" s="273">
        <v>715</v>
      </c>
      <c r="F178" s="273">
        <v>694</v>
      </c>
      <c r="G178" s="273">
        <v>296</v>
      </c>
      <c r="H178" s="273">
        <v>0</v>
      </c>
      <c r="I178" s="273">
        <v>0</v>
      </c>
      <c r="J178" s="273">
        <v>0</v>
      </c>
      <c r="K178" s="273">
        <v>0</v>
      </c>
      <c r="L178" s="267">
        <v>2441</v>
      </c>
    </row>
    <row r="179" spans="1:12" customFormat="1" ht="14.4">
      <c r="A179" s="31" t="s">
        <v>141</v>
      </c>
      <c r="B179" s="31" t="s">
        <v>137</v>
      </c>
      <c r="C179" s="30" t="s">
        <v>154</v>
      </c>
      <c r="D179" s="273">
        <v>745</v>
      </c>
      <c r="E179" s="273">
        <v>0</v>
      </c>
      <c r="F179" s="273">
        <v>0</v>
      </c>
      <c r="G179" s="273">
        <v>0</v>
      </c>
      <c r="H179" s="273">
        <v>0</v>
      </c>
      <c r="I179" s="273">
        <v>0</v>
      </c>
      <c r="J179" s="273">
        <v>0</v>
      </c>
      <c r="K179" s="273">
        <v>0</v>
      </c>
      <c r="L179" s="267">
        <v>745</v>
      </c>
    </row>
    <row r="180" spans="1:12">
      <c r="A180" s="31" t="s">
        <v>141</v>
      </c>
      <c r="B180" s="31" t="s">
        <v>137</v>
      </c>
      <c r="C180" s="30" t="s">
        <v>155</v>
      </c>
      <c r="D180" s="273">
        <v>156</v>
      </c>
      <c r="E180" s="273">
        <v>0</v>
      </c>
      <c r="F180" s="273">
        <v>0</v>
      </c>
      <c r="G180" s="273">
        <v>0</v>
      </c>
      <c r="H180" s="273">
        <v>0</v>
      </c>
      <c r="I180" s="273">
        <v>0</v>
      </c>
      <c r="J180" s="273">
        <v>0</v>
      </c>
      <c r="K180" s="273">
        <v>0</v>
      </c>
      <c r="L180" s="267">
        <v>156</v>
      </c>
    </row>
    <row r="181" spans="1:12">
      <c r="A181" s="31" t="s">
        <v>141</v>
      </c>
      <c r="B181" s="31" t="s">
        <v>137</v>
      </c>
      <c r="C181" s="30" t="s">
        <v>143</v>
      </c>
      <c r="D181" s="273">
        <v>93</v>
      </c>
      <c r="E181" s="273">
        <v>86</v>
      </c>
      <c r="F181" s="273">
        <v>79</v>
      </c>
      <c r="G181" s="273">
        <v>62</v>
      </c>
      <c r="H181" s="273">
        <v>0</v>
      </c>
      <c r="I181" s="273">
        <v>0</v>
      </c>
      <c r="J181" s="273">
        <v>0</v>
      </c>
      <c r="K181" s="273">
        <v>0</v>
      </c>
      <c r="L181" s="267">
        <v>320</v>
      </c>
    </row>
    <row r="182" spans="1:12">
      <c r="A182" s="31" t="s">
        <v>156</v>
      </c>
      <c r="B182" s="31" t="s">
        <v>157</v>
      </c>
      <c r="C182" s="30" t="s">
        <v>158</v>
      </c>
      <c r="D182" s="273">
        <v>972</v>
      </c>
      <c r="E182" s="273">
        <v>945</v>
      </c>
      <c r="F182" s="273">
        <v>918</v>
      </c>
      <c r="G182" s="273">
        <v>891</v>
      </c>
      <c r="H182" s="273">
        <v>850</v>
      </c>
      <c r="I182" s="273">
        <v>701</v>
      </c>
      <c r="J182" s="273">
        <v>459</v>
      </c>
      <c r="K182" s="273">
        <v>0</v>
      </c>
      <c r="L182" s="267">
        <v>5736</v>
      </c>
    </row>
    <row r="183" spans="1:12">
      <c r="A183" s="31" t="s">
        <v>156</v>
      </c>
      <c r="B183" s="31" t="s">
        <v>157</v>
      </c>
      <c r="C183" s="30" t="s">
        <v>159</v>
      </c>
      <c r="D183" s="273">
        <v>748</v>
      </c>
      <c r="E183" s="273">
        <v>724</v>
      </c>
      <c r="F183" s="273">
        <v>700</v>
      </c>
      <c r="G183" s="273">
        <v>676</v>
      </c>
      <c r="H183" s="273">
        <v>352</v>
      </c>
      <c r="I183" s="273">
        <v>0</v>
      </c>
      <c r="J183" s="273">
        <v>0</v>
      </c>
      <c r="K183" s="273">
        <v>0</v>
      </c>
      <c r="L183" s="267">
        <v>3200</v>
      </c>
    </row>
    <row r="184" spans="1:12">
      <c r="A184" s="31" t="s">
        <v>156</v>
      </c>
      <c r="B184" s="31" t="s">
        <v>157</v>
      </c>
      <c r="C184" s="30" t="s">
        <v>160</v>
      </c>
      <c r="D184" s="273">
        <v>122</v>
      </c>
      <c r="E184" s="273">
        <v>0</v>
      </c>
      <c r="F184" s="273">
        <v>0</v>
      </c>
      <c r="G184" s="273">
        <v>0</v>
      </c>
      <c r="H184" s="273">
        <v>0</v>
      </c>
      <c r="I184" s="273">
        <v>0</v>
      </c>
      <c r="J184" s="273">
        <v>0</v>
      </c>
      <c r="K184" s="273">
        <v>0</v>
      </c>
      <c r="L184" s="267">
        <v>122</v>
      </c>
    </row>
    <row r="185" spans="1:12">
      <c r="A185" s="36" t="s">
        <v>128</v>
      </c>
      <c r="B185" s="30" t="s">
        <v>9</v>
      </c>
      <c r="C185" s="30" t="s">
        <v>9</v>
      </c>
      <c r="D185" s="267">
        <f>SUM(D154:D184)</f>
        <v>47464</v>
      </c>
      <c r="E185" s="267">
        <f t="shared" ref="E185:L185" si="2">SUM(E154:E184)</f>
        <v>26714</v>
      </c>
      <c r="F185" s="267">
        <f t="shared" si="2"/>
        <v>8182</v>
      </c>
      <c r="G185" s="267">
        <f t="shared" si="2"/>
        <v>5638</v>
      </c>
      <c r="H185" s="267">
        <f t="shared" si="2"/>
        <v>2915</v>
      </c>
      <c r="I185" s="267">
        <f t="shared" si="2"/>
        <v>1011</v>
      </c>
      <c r="J185" s="267">
        <f t="shared" si="2"/>
        <v>534</v>
      </c>
      <c r="K185" s="267">
        <f t="shared" si="2"/>
        <v>0</v>
      </c>
      <c r="L185" s="267">
        <f t="shared" si="2"/>
        <v>92458</v>
      </c>
    </row>
    <row r="186" spans="1:12">
      <c r="A186" s="32" t="s">
        <v>512</v>
      </c>
      <c r="B186" s="30" t="s">
        <v>9</v>
      </c>
      <c r="C186" s="30" t="s">
        <v>9</v>
      </c>
      <c r="D186" s="267">
        <f>D185+D152</f>
        <v>737694</v>
      </c>
      <c r="E186" s="267">
        <f t="shared" ref="E186:L186" si="3">E185+E152</f>
        <v>740510</v>
      </c>
      <c r="F186" s="267">
        <f t="shared" si="3"/>
        <v>670059</v>
      </c>
      <c r="G186" s="267">
        <f t="shared" si="3"/>
        <v>650798</v>
      </c>
      <c r="H186" s="267">
        <f t="shared" si="3"/>
        <v>631518</v>
      </c>
      <c r="I186" s="267">
        <f t="shared" si="3"/>
        <v>513636</v>
      </c>
      <c r="J186" s="267">
        <f t="shared" si="3"/>
        <v>438939</v>
      </c>
      <c r="K186" s="267">
        <f t="shared" si="3"/>
        <v>2738927</v>
      </c>
      <c r="L186" s="267">
        <f t="shared" si="3"/>
        <v>7122081</v>
      </c>
    </row>
    <row r="187" spans="1:12">
      <c r="A187" s="37"/>
      <c r="B187" s="37"/>
      <c r="C187" s="37"/>
      <c r="D187" s="268"/>
      <c r="E187" s="268"/>
      <c r="F187" s="268"/>
      <c r="G187" s="268"/>
      <c r="H187" s="268"/>
      <c r="I187" s="268"/>
      <c r="J187" s="268"/>
      <c r="K187" s="268"/>
      <c r="L187" s="269"/>
    </row>
    <row r="188" spans="1:12" ht="39.6">
      <c r="A188" s="36" t="s">
        <v>171</v>
      </c>
      <c r="B188" s="30" t="s">
        <v>9</v>
      </c>
      <c r="C188" s="30" t="s">
        <v>9</v>
      </c>
      <c r="D188" s="270">
        <v>196032</v>
      </c>
      <c r="E188" s="270">
        <v>198230</v>
      </c>
      <c r="F188" s="270">
        <v>200626</v>
      </c>
      <c r="G188" s="270">
        <v>203235</v>
      </c>
      <c r="H188" s="270">
        <v>188790</v>
      </c>
      <c r="I188" s="270">
        <v>0</v>
      </c>
      <c r="J188" s="270">
        <v>0</v>
      </c>
      <c r="K188" s="270">
        <v>0</v>
      </c>
      <c r="L188" s="267">
        <v>986913</v>
      </c>
    </row>
    <row r="189" spans="1:12">
      <c r="A189" s="38"/>
      <c r="B189" s="38"/>
      <c r="C189" s="38"/>
      <c r="D189" s="268"/>
      <c r="E189" s="268"/>
      <c r="F189" s="268"/>
      <c r="G189" s="268"/>
      <c r="H189" s="268"/>
      <c r="I189" s="268"/>
      <c r="J189" s="268"/>
      <c r="K189" s="268"/>
      <c r="L189" s="271"/>
    </row>
    <row r="190" spans="1:12" ht="26.4" customHeight="1">
      <c r="A190" s="50" t="s">
        <v>172</v>
      </c>
      <c r="B190" s="39"/>
      <c r="C190" s="61" t="s">
        <v>9</v>
      </c>
      <c r="D190" s="267">
        <f>D188+D186+D141</f>
        <v>6443334</v>
      </c>
      <c r="E190" s="267">
        <f t="shared" ref="E190:L190" si="4">E188+E186+E141</f>
        <v>6855248</v>
      </c>
      <c r="F190" s="267">
        <f t="shared" si="4"/>
        <v>6902110</v>
      </c>
      <c r="G190" s="267">
        <f t="shared" si="4"/>
        <v>6613707</v>
      </c>
      <c r="H190" s="267">
        <f t="shared" si="4"/>
        <v>6291044</v>
      </c>
      <c r="I190" s="267">
        <f t="shared" si="4"/>
        <v>5635915</v>
      </c>
      <c r="J190" s="267">
        <f t="shared" si="4"/>
        <v>5207236</v>
      </c>
      <c r="K190" s="267">
        <f t="shared" si="4"/>
        <v>43015255</v>
      </c>
      <c r="L190" s="267">
        <f t="shared" si="4"/>
        <v>86963849</v>
      </c>
    </row>
    <row r="191" spans="1:12">
      <c r="A191" s="38"/>
      <c r="B191" s="38"/>
      <c r="C191" s="38"/>
      <c r="D191" s="35"/>
      <c r="E191" s="35"/>
      <c r="F191" s="35"/>
      <c r="G191" s="35"/>
      <c r="H191" s="35"/>
      <c r="I191" s="35"/>
      <c r="J191" s="35"/>
      <c r="K191" s="35"/>
      <c r="L191" s="40"/>
    </row>
    <row r="192" spans="1:12" ht="14.4" customHeight="1">
      <c r="A192" s="50" t="s">
        <v>173</v>
      </c>
      <c r="B192" s="51"/>
      <c r="C192" s="49"/>
      <c r="D192" s="41">
        <f t="shared" ref="D192:J192" si="5">D190/$L$194*100</f>
        <v>9.968304199484713</v>
      </c>
      <c r="E192" s="41">
        <f t="shared" si="5"/>
        <v>10.60556498032062</v>
      </c>
      <c r="F192" s="41">
        <f t="shared" si="5"/>
        <v>10.678063887159261</v>
      </c>
      <c r="G192" s="41">
        <f t="shared" si="5"/>
        <v>10.231883565598407</v>
      </c>
      <c r="H192" s="41">
        <f t="shared" si="5"/>
        <v>9.7327005435917346</v>
      </c>
      <c r="I192" s="41">
        <f t="shared" si="5"/>
        <v>8.7191685488349489</v>
      </c>
      <c r="J192" s="41">
        <f t="shared" si="5"/>
        <v>8.0559710992023668</v>
      </c>
      <c r="K192" s="42" t="s">
        <v>9</v>
      </c>
      <c r="L192" s="42" t="s">
        <v>9</v>
      </c>
    </row>
    <row r="193" spans="1:12">
      <c r="A193" s="43"/>
      <c r="B193" s="44"/>
      <c r="C193" s="44"/>
      <c r="D193" s="45"/>
      <c r="E193" s="45"/>
      <c r="F193" s="45"/>
      <c r="G193" s="45"/>
      <c r="H193" s="45"/>
      <c r="I193" s="45"/>
      <c r="J193" s="45"/>
      <c r="K193" s="45"/>
      <c r="L193" s="46"/>
    </row>
    <row r="194" spans="1:12" ht="13.2" customHeight="1">
      <c r="A194" s="308" t="s">
        <v>174</v>
      </c>
      <c r="B194" s="309"/>
      <c r="C194" s="309"/>
      <c r="D194" s="309"/>
      <c r="E194" s="309"/>
      <c r="F194" s="309"/>
      <c r="G194" s="309"/>
      <c r="H194" s="309"/>
      <c r="I194" s="309"/>
      <c r="J194" s="309"/>
      <c r="K194" s="310"/>
      <c r="L194" s="272">
        <v>64638216</v>
      </c>
    </row>
    <row r="195" spans="1:12">
      <c r="D195" s="62"/>
      <c r="E195" s="62"/>
      <c r="F195" s="62"/>
      <c r="G195" s="62"/>
      <c r="H195" s="62"/>
      <c r="I195" s="62"/>
      <c r="J195" s="62"/>
      <c r="K195" s="62"/>
      <c r="L195" s="62"/>
    </row>
    <row r="196" spans="1:12" ht="29.4" customHeight="1"/>
    <row r="197" spans="1:12" ht="13.8">
      <c r="B197" s="143" t="s">
        <v>891</v>
      </c>
      <c r="C197" s="143" t="s">
        <v>719</v>
      </c>
    </row>
    <row r="198" spans="1:12">
      <c r="D198" s="62"/>
      <c r="E198" s="62"/>
      <c r="F198" s="62"/>
      <c r="G198" s="62"/>
      <c r="H198" s="62"/>
      <c r="I198" s="62"/>
      <c r="J198" s="62"/>
    </row>
    <row r="199" spans="1:12">
      <c r="D199" s="13"/>
      <c r="E199" s="13"/>
      <c r="F199" s="13"/>
      <c r="G199" s="13"/>
      <c r="H199" s="13"/>
      <c r="I199" s="13"/>
      <c r="J199" s="13"/>
      <c r="K199" s="13"/>
      <c r="L199" s="13"/>
    </row>
  </sheetData>
  <mergeCells count="4">
    <mergeCell ref="A5:L5"/>
    <mergeCell ref="A6:L6"/>
    <mergeCell ref="A7:L7"/>
    <mergeCell ref="A194:K194"/>
  </mergeCells>
  <pageMargins left="0.511811023622047" right="0.118110236220472" top="0.74803149606299202" bottom="0.55118110236220497" header="0.31496062992126" footer="0.31496062992126"/>
  <pageSetup paperSize="9" scale="63" orientation="landscape" r:id="rId1"/>
  <rowBreaks count="1" manualBreakCount="1">
    <brk id="1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rgb="FFFFC000"/>
    <pageSetUpPr fitToPage="1"/>
  </sheetPr>
  <dimension ref="A1:E109"/>
  <sheetViews>
    <sheetView view="pageBreakPreview" topLeftCell="A52" zoomScaleNormal="100" zoomScaleSheetLayoutView="100" workbookViewId="0">
      <selection activeCell="E71" sqref="E71"/>
    </sheetView>
  </sheetViews>
  <sheetFormatPr defaultRowHeight="13.2"/>
  <cols>
    <col min="1" max="1" width="7" style="10" customWidth="1"/>
    <col min="2" max="2" width="86.5546875" style="10" customWidth="1"/>
    <col min="3" max="5" width="12.88671875" style="10" customWidth="1"/>
    <col min="6" max="215" width="8.88671875" style="10"/>
    <col min="216" max="216" width="7.5546875" style="10" customWidth="1"/>
    <col min="217" max="217" width="40.33203125" style="10" customWidth="1"/>
    <col min="218" max="218" width="14.33203125" style="10" customWidth="1"/>
    <col min="219" max="219" width="13.44140625" style="10" customWidth="1"/>
    <col min="220" max="220" width="13.109375" style="10" customWidth="1"/>
    <col min="221" max="223" width="0" style="10" hidden="1" customWidth="1"/>
    <col min="224" max="224" width="15.109375" style="10" customWidth="1"/>
    <col min="225" max="471" width="8.88671875" style="10"/>
    <col min="472" max="472" width="7.5546875" style="10" customWidth="1"/>
    <col min="473" max="473" width="40.33203125" style="10" customWidth="1"/>
    <col min="474" max="474" width="14.33203125" style="10" customWidth="1"/>
    <col min="475" max="475" width="13.44140625" style="10" customWidth="1"/>
    <col min="476" max="476" width="13.109375" style="10" customWidth="1"/>
    <col min="477" max="479" width="0" style="10" hidden="1" customWidth="1"/>
    <col min="480" max="480" width="15.109375" style="10" customWidth="1"/>
    <col min="481" max="727" width="8.88671875" style="10"/>
    <col min="728" max="728" width="7.5546875" style="10" customWidth="1"/>
    <col min="729" max="729" width="40.33203125" style="10" customWidth="1"/>
    <col min="730" max="730" width="14.33203125" style="10" customWidth="1"/>
    <col min="731" max="731" width="13.44140625" style="10" customWidth="1"/>
    <col min="732" max="732" width="13.109375" style="10" customWidth="1"/>
    <col min="733" max="735" width="0" style="10" hidden="1" customWidth="1"/>
    <col min="736" max="736" width="15.109375" style="10" customWidth="1"/>
    <col min="737" max="983" width="8.88671875" style="10"/>
    <col min="984" max="984" width="7.5546875" style="10" customWidth="1"/>
    <col min="985" max="985" width="40.33203125" style="10" customWidth="1"/>
    <col min="986" max="986" width="14.33203125" style="10" customWidth="1"/>
    <col min="987" max="987" width="13.44140625" style="10" customWidth="1"/>
    <col min="988" max="988" width="13.109375" style="10" customWidth="1"/>
    <col min="989" max="991" width="0" style="10" hidden="1" customWidth="1"/>
    <col min="992" max="992" width="15.109375" style="10" customWidth="1"/>
    <col min="993" max="1239" width="8.88671875" style="10"/>
    <col min="1240" max="1240" width="7.5546875" style="10" customWidth="1"/>
    <col min="1241" max="1241" width="40.33203125" style="10" customWidth="1"/>
    <col min="1242" max="1242" width="14.33203125" style="10" customWidth="1"/>
    <col min="1243" max="1243" width="13.44140625" style="10" customWidth="1"/>
    <col min="1244" max="1244" width="13.109375" style="10" customWidth="1"/>
    <col min="1245" max="1247" width="0" style="10" hidden="1" customWidth="1"/>
    <col min="1248" max="1248" width="15.109375" style="10" customWidth="1"/>
    <col min="1249" max="1495" width="8.88671875" style="10"/>
    <col min="1496" max="1496" width="7.5546875" style="10" customWidth="1"/>
    <col min="1497" max="1497" width="40.33203125" style="10" customWidth="1"/>
    <col min="1498" max="1498" width="14.33203125" style="10" customWidth="1"/>
    <col min="1499" max="1499" width="13.44140625" style="10" customWidth="1"/>
    <col min="1500" max="1500" width="13.109375" style="10" customWidth="1"/>
    <col min="1501" max="1503" width="0" style="10" hidden="1" customWidth="1"/>
    <col min="1504" max="1504" width="15.109375" style="10" customWidth="1"/>
    <col min="1505" max="1751" width="8.88671875" style="10"/>
    <col min="1752" max="1752" width="7.5546875" style="10" customWidth="1"/>
    <col min="1753" max="1753" width="40.33203125" style="10" customWidth="1"/>
    <col min="1754" max="1754" width="14.33203125" style="10" customWidth="1"/>
    <col min="1755" max="1755" width="13.44140625" style="10" customWidth="1"/>
    <col min="1756" max="1756" width="13.109375" style="10" customWidth="1"/>
    <col min="1757" max="1759" width="0" style="10" hidden="1" customWidth="1"/>
    <col min="1760" max="1760" width="15.109375" style="10" customWidth="1"/>
    <col min="1761" max="2007" width="8.88671875" style="10"/>
    <col min="2008" max="2008" width="7.5546875" style="10" customWidth="1"/>
    <col min="2009" max="2009" width="40.33203125" style="10" customWidth="1"/>
    <col min="2010" max="2010" width="14.33203125" style="10" customWidth="1"/>
    <col min="2011" max="2011" width="13.44140625" style="10" customWidth="1"/>
    <col min="2012" max="2012" width="13.109375" style="10" customWidth="1"/>
    <col min="2013" max="2015" width="0" style="10" hidden="1" customWidth="1"/>
    <col min="2016" max="2016" width="15.109375" style="10" customWidth="1"/>
    <col min="2017" max="2263" width="8.88671875" style="10"/>
    <col min="2264" max="2264" width="7.5546875" style="10" customWidth="1"/>
    <col min="2265" max="2265" width="40.33203125" style="10" customWidth="1"/>
    <col min="2266" max="2266" width="14.33203125" style="10" customWidth="1"/>
    <col min="2267" max="2267" width="13.44140625" style="10" customWidth="1"/>
    <col min="2268" max="2268" width="13.109375" style="10" customWidth="1"/>
    <col min="2269" max="2271" width="0" style="10" hidden="1" customWidth="1"/>
    <col min="2272" max="2272" width="15.109375" style="10" customWidth="1"/>
    <col min="2273" max="2519" width="8.88671875" style="10"/>
    <col min="2520" max="2520" width="7.5546875" style="10" customWidth="1"/>
    <col min="2521" max="2521" width="40.33203125" style="10" customWidth="1"/>
    <col min="2522" max="2522" width="14.33203125" style="10" customWidth="1"/>
    <col min="2523" max="2523" width="13.44140625" style="10" customWidth="1"/>
    <col min="2524" max="2524" width="13.109375" style="10" customWidth="1"/>
    <col min="2525" max="2527" width="0" style="10" hidden="1" customWidth="1"/>
    <col min="2528" max="2528" width="15.109375" style="10" customWidth="1"/>
    <col min="2529" max="2775" width="8.88671875" style="10"/>
    <col min="2776" max="2776" width="7.5546875" style="10" customWidth="1"/>
    <col min="2777" max="2777" width="40.33203125" style="10" customWidth="1"/>
    <col min="2778" max="2778" width="14.33203125" style="10" customWidth="1"/>
    <col min="2779" max="2779" width="13.44140625" style="10" customWidth="1"/>
    <col min="2780" max="2780" width="13.109375" style="10" customWidth="1"/>
    <col min="2781" max="2783" width="0" style="10" hidden="1" customWidth="1"/>
    <col min="2784" max="2784" width="15.109375" style="10" customWidth="1"/>
    <col min="2785" max="3031" width="8.88671875" style="10"/>
    <col min="3032" max="3032" width="7.5546875" style="10" customWidth="1"/>
    <col min="3033" max="3033" width="40.33203125" style="10" customWidth="1"/>
    <col min="3034" max="3034" width="14.33203125" style="10" customWidth="1"/>
    <col min="3035" max="3035" width="13.44140625" style="10" customWidth="1"/>
    <col min="3036" max="3036" width="13.109375" style="10" customWidth="1"/>
    <col min="3037" max="3039" width="0" style="10" hidden="1" customWidth="1"/>
    <col min="3040" max="3040" width="15.109375" style="10" customWidth="1"/>
    <col min="3041" max="3287" width="8.88671875" style="10"/>
    <col min="3288" max="3288" width="7.5546875" style="10" customWidth="1"/>
    <col min="3289" max="3289" width="40.33203125" style="10" customWidth="1"/>
    <col min="3290" max="3290" width="14.33203125" style="10" customWidth="1"/>
    <col min="3291" max="3291" width="13.44140625" style="10" customWidth="1"/>
    <col min="3292" max="3292" width="13.109375" style="10" customWidth="1"/>
    <col min="3293" max="3295" width="0" style="10" hidden="1" customWidth="1"/>
    <col min="3296" max="3296" width="15.109375" style="10" customWidth="1"/>
    <col min="3297" max="3543" width="8.88671875" style="10"/>
    <col min="3544" max="3544" width="7.5546875" style="10" customWidth="1"/>
    <col min="3545" max="3545" width="40.33203125" style="10" customWidth="1"/>
    <col min="3546" max="3546" width="14.33203125" style="10" customWidth="1"/>
    <col min="3547" max="3547" width="13.44140625" style="10" customWidth="1"/>
    <col min="3548" max="3548" width="13.109375" style="10" customWidth="1"/>
    <col min="3549" max="3551" width="0" style="10" hidden="1" customWidth="1"/>
    <col min="3552" max="3552" width="15.109375" style="10" customWidth="1"/>
    <col min="3553" max="3799" width="8.88671875" style="10"/>
    <col min="3800" max="3800" width="7.5546875" style="10" customWidth="1"/>
    <col min="3801" max="3801" width="40.33203125" style="10" customWidth="1"/>
    <col min="3802" max="3802" width="14.33203125" style="10" customWidth="1"/>
    <col min="3803" max="3803" width="13.44140625" style="10" customWidth="1"/>
    <col min="3804" max="3804" width="13.109375" style="10" customWidth="1"/>
    <col min="3805" max="3807" width="0" style="10" hidden="1" customWidth="1"/>
    <col min="3808" max="3808" width="15.109375" style="10" customWidth="1"/>
    <col min="3809" max="4055" width="8.88671875" style="10"/>
    <col min="4056" max="4056" width="7.5546875" style="10" customWidth="1"/>
    <col min="4057" max="4057" width="40.33203125" style="10" customWidth="1"/>
    <col min="4058" max="4058" width="14.33203125" style="10" customWidth="1"/>
    <col min="4059" max="4059" width="13.44140625" style="10" customWidth="1"/>
    <col min="4060" max="4060" width="13.109375" style="10" customWidth="1"/>
    <col min="4061" max="4063" width="0" style="10" hidden="1" customWidth="1"/>
    <col min="4064" max="4064" width="15.109375" style="10" customWidth="1"/>
    <col min="4065" max="4311" width="8.88671875" style="10"/>
    <col min="4312" max="4312" width="7.5546875" style="10" customWidth="1"/>
    <col min="4313" max="4313" width="40.33203125" style="10" customWidth="1"/>
    <col min="4314" max="4314" width="14.33203125" style="10" customWidth="1"/>
    <col min="4315" max="4315" width="13.44140625" style="10" customWidth="1"/>
    <col min="4316" max="4316" width="13.109375" style="10" customWidth="1"/>
    <col min="4317" max="4319" width="0" style="10" hidden="1" customWidth="1"/>
    <col min="4320" max="4320" width="15.109375" style="10" customWidth="1"/>
    <col min="4321" max="4567" width="8.88671875" style="10"/>
    <col min="4568" max="4568" width="7.5546875" style="10" customWidth="1"/>
    <col min="4569" max="4569" width="40.33203125" style="10" customWidth="1"/>
    <col min="4570" max="4570" width="14.33203125" style="10" customWidth="1"/>
    <col min="4571" max="4571" width="13.44140625" style="10" customWidth="1"/>
    <col min="4572" max="4572" width="13.109375" style="10" customWidth="1"/>
    <col min="4573" max="4575" width="0" style="10" hidden="1" customWidth="1"/>
    <col min="4576" max="4576" width="15.109375" style="10" customWidth="1"/>
    <col min="4577" max="4823" width="8.88671875" style="10"/>
    <col min="4824" max="4824" width="7.5546875" style="10" customWidth="1"/>
    <col min="4825" max="4825" width="40.33203125" style="10" customWidth="1"/>
    <col min="4826" max="4826" width="14.33203125" style="10" customWidth="1"/>
    <col min="4827" max="4827" width="13.44140625" style="10" customWidth="1"/>
    <col min="4828" max="4828" width="13.109375" style="10" customWidth="1"/>
    <col min="4829" max="4831" width="0" style="10" hidden="1" customWidth="1"/>
    <col min="4832" max="4832" width="15.109375" style="10" customWidth="1"/>
    <col min="4833" max="5079" width="8.88671875" style="10"/>
    <col min="5080" max="5080" width="7.5546875" style="10" customWidth="1"/>
    <col min="5081" max="5081" width="40.33203125" style="10" customWidth="1"/>
    <col min="5082" max="5082" width="14.33203125" style="10" customWidth="1"/>
    <col min="5083" max="5083" width="13.44140625" style="10" customWidth="1"/>
    <col min="5084" max="5084" width="13.109375" style="10" customWidth="1"/>
    <col min="5085" max="5087" width="0" style="10" hidden="1" customWidth="1"/>
    <col min="5088" max="5088" width="15.109375" style="10" customWidth="1"/>
    <col min="5089" max="5335" width="8.88671875" style="10"/>
    <col min="5336" max="5336" width="7.5546875" style="10" customWidth="1"/>
    <col min="5337" max="5337" width="40.33203125" style="10" customWidth="1"/>
    <col min="5338" max="5338" width="14.33203125" style="10" customWidth="1"/>
    <col min="5339" max="5339" width="13.44140625" style="10" customWidth="1"/>
    <col min="5340" max="5340" width="13.109375" style="10" customWidth="1"/>
    <col min="5341" max="5343" width="0" style="10" hidden="1" customWidth="1"/>
    <col min="5344" max="5344" width="15.109375" style="10" customWidth="1"/>
    <col min="5345" max="5591" width="8.88671875" style="10"/>
    <col min="5592" max="5592" width="7.5546875" style="10" customWidth="1"/>
    <col min="5593" max="5593" width="40.33203125" style="10" customWidth="1"/>
    <col min="5594" max="5594" width="14.33203125" style="10" customWidth="1"/>
    <col min="5595" max="5595" width="13.44140625" style="10" customWidth="1"/>
    <col min="5596" max="5596" width="13.109375" style="10" customWidth="1"/>
    <col min="5597" max="5599" width="0" style="10" hidden="1" customWidth="1"/>
    <col min="5600" max="5600" width="15.109375" style="10" customWidth="1"/>
    <col min="5601" max="5847" width="8.88671875" style="10"/>
    <col min="5848" max="5848" width="7.5546875" style="10" customWidth="1"/>
    <col min="5849" max="5849" width="40.33203125" style="10" customWidth="1"/>
    <col min="5850" max="5850" width="14.33203125" style="10" customWidth="1"/>
    <col min="5851" max="5851" width="13.44140625" style="10" customWidth="1"/>
    <col min="5852" max="5852" width="13.109375" style="10" customWidth="1"/>
    <col min="5853" max="5855" width="0" style="10" hidden="1" customWidth="1"/>
    <col min="5856" max="5856" width="15.109375" style="10" customWidth="1"/>
    <col min="5857" max="6103" width="8.88671875" style="10"/>
    <col min="6104" max="6104" width="7.5546875" style="10" customWidth="1"/>
    <col min="6105" max="6105" width="40.33203125" style="10" customWidth="1"/>
    <col min="6106" max="6106" width="14.33203125" style="10" customWidth="1"/>
    <col min="6107" max="6107" width="13.44140625" style="10" customWidth="1"/>
    <col min="6108" max="6108" width="13.109375" style="10" customWidth="1"/>
    <col min="6109" max="6111" width="0" style="10" hidden="1" customWidth="1"/>
    <col min="6112" max="6112" width="15.109375" style="10" customWidth="1"/>
    <col min="6113" max="6359" width="8.88671875" style="10"/>
    <col min="6360" max="6360" width="7.5546875" style="10" customWidth="1"/>
    <col min="6361" max="6361" width="40.33203125" style="10" customWidth="1"/>
    <col min="6362" max="6362" width="14.33203125" style="10" customWidth="1"/>
    <col min="6363" max="6363" width="13.44140625" style="10" customWidth="1"/>
    <col min="6364" max="6364" width="13.109375" style="10" customWidth="1"/>
    <col min="6365" max="6367" width="0" style="10" hidden="1" customWidth="1"/>
    <col min="6368" max="6368" width="15.109375" style="10" customWidth="1"/>
    <col min="6369" max="6615" width="8.88671875" style="10"/>
    <col min="6616" max="6616" width="7.5546875" style="10" customWidth="1"/>
    <col min="6617" max="6617" width="40.33203125" style="10" customWidth="1"/>
    <col min="6618" max="6618" width="14.33203125" style="10" customWidth="1"/>
    <col min="6619" max="6619" width="13.44140625" style="10" customWidth="1"/>
    <col min="6620" max="6620" width="13.109375" style="10" customWidth="1"/>
    <col min="6621" max="6623" width="0" style="10" hidden="1" customWidth="1"/>
    <col min="6624" max="6624" width="15.109375" style="10" customWidth="1"/>
    <col min="6625" max="6871" width="8.88671875" style="10"/>
    <col min="6872" max="6872" width="7.5546875" style="10" customWidth="1"/>
    <col min="6873" max="6873" width="40.33203125" style="10" customWidth="1"/>
    <col min="6874" max="6874" width="14.33203125" style="10" customWidth="1"/>
    <col min="6875" max="6875" width="13.44140625" style="10" customWidth="1"/>
    <col min="6876" max="6876" width="13.109375" style="10" customWidth="1"/>
    <col min="6877" max="6879" width="0" style="10" hidden="1" customWidth="1"/>
    <col min="6880" max="6880" width="15.109375" style="10" customWidth="1"/>
    <col min="6881" max="7127" width="8.88671875" style="10"/>
    <col min="7128" max="7128" width="7.5546875" style="10" customWidth="1"/>
    <col min="7129" max="7129" width="40.33203125" style="10" customWidth="1"/>
    <col min="7130" max="7130" width="14.33203125" style="10" customWidth="1"/>
    <col min="7131" max="7131" width="13.44140625" style="10" customWidth="1"/>
    <col min="7132" max="7132" width="13.109375" style="10" customWidth="1"/>
    <col min="7133" max="7135" width="0" style="10" hidden="1" customWidth="1"/>
    <col min="7136" max="7136" width="15.109375" style="10" customWidth="1"/>
    <col min="7137" max="7383" width="8.88671875" style="10"/>
    <col min="7384" max="7384" width="7.5546875" style="10" customWidth="1"/>
    <col min="7385" max="7385" width="40.33203125" style="10" customWidth="1"/>
    <col min="7386" max="7386" width="14.33203125" style="10" customWidth="1"/>
    <col min="7387" max="7387" width="13.44140625" style="10" customWidth="1"/>
    <col min="7388" max="7388" width="13.109375" style="10" customWidth="1"/>
    <col min="7389" max="7391" width="0" style="10" hidden="1" customWidth="1"/>
    <col min="7392" max="7392" width="15.109375" style="10" customWidth="1"/>
    <col min="7393" max="7639" width="8.88671875" style="10"/>
    <col min="7640" max="7640" width="7.5546875" style="10" customWidth="1"/>
    <col min="7641" max="7641" width="40.33203125" style="10" customWidth="1"/>
    <col min="7642" max="7642" width="14.33203125" style="10" customWidth="1"/>
    <col min="7643" max="7643" width="13.44140625" style="10" customWidth="1"/>
    <col min="7644" max="7644" width="13.109375" style="10" customWidth="1"/>
    <col min="7645" max="7647" width="0" style="10" hidden="1" customWidth="1"/>
    <col min="7648" max="7648" width="15.109375" style="10" customWidth="1"/>
    <col min="7649" max="7895" width="8.88671875" style="10"/>
    <col min="7896" max="7896" width="7.5546875" style="10" customWidth="1"/>
    <col min="7897" max="7897" width="40.33203125" style="10" customWidth="1"/>
    <col min="7898" max="7898" width="14.33203125" style="10" customWidth="1"/>
    <col min="7899" max="7899" width="13.44140625" style="10" customWidth="1"/>
    <col min="7900" max="7900" width="13.109375" style="10" customWidth="1"/>
    <col min="7901" max="7903" width="0" style="10" hidden="1" customWidth="1"/>
    <col min="7904" max="7904" width="15.109375" style="10" customWidth="1"/>
    <col min="7905" max="8151" width="8.88671875" style="10"/>
    <col min="8152" max="8152" width="7.5546875" style="10" customWidth="1"/>
    <col min="8153" max="8153" width="40.33203125" style="10" customWidth="1"/>
    <col min="8154" max="8154" width="14.33203125" style="10" customWidth="1"/>
    <col min="8155" max="8155" width="13.44140625" style="10" customWidth="1"/>
    <col min="8156" max="8156" width="13.109375" style="10" customWidth="1"/>
    <col min="8157" max="8159" width="0" style="10" hidden="1" customWidth="1"/>
    <col min="8160" max="8160" width="15.109375" style="10" customWidth="1"/>
    <col min="8161" max="8407" width="8.88671875" style="10"/>
    <col min="8408" max="8408" width="7.5546875" style="10" customWidth="1"/>
    <col min="8409" max="8409" width="40.33203125" style="10" customWidth="1"/>
    <col min="8410" max="8410" width="14.33203125" style="10" customWidth="1"/>
    <col min="8411" max="8411" width="13.44140625" style="10" customWidth="1"/>
    <col min="8412" max="8412" width="13.109375" style="10" customWidth="1"/>
    <col min="8413" max="8415" width="0" style="10" hidden="1" customWidth="1"/>
    <col min="8416" max="8416" width="15.109375" style="10" customWidth="1"/>
    <col min="8417" max="8663" width="8.88671875" style="10"/>
    <col min="8664" max="8664" width="7.5546875" style="10" customWidth="1"/>
    <col min="8665" max="8665" width="40.33203125" style="10" customWidth="1"/>
    <col min="8666" max="8666" width="14.33203125" style="10" customWidth="1"/>
    <col min="8667" max="8667" width="13.44140625" style="10" customWidth="1"/>
    <col min="8668" max="8668" width="13.109375" style="10" customWidth="1"/>
    <col min="8669" max="8671" width="0" style="10" hidden="1" customWidth="1"/>
    <col min="8672" max="8672" width="15.109375" style="10" customWidth="1"/>
    <col min="8673" max="8919" width="8.88671875" style="10"/>
    <col min="8920" max="8920" width="7.5546875" style="10" customWidth="1"/>
    <col min="8921" max="8921" width="40.33203125" style="10" customWidth="1"/>
    <col min="8922" max="8922" width="14.33203125" style="10" customWidth="1"/>
    <col min="8923" max="8923" width="13.44140625" style="10" customWidth="1"/>
    <col min="8924" max="8924" width="13.109375" style="10" customWidth="1"/>
    <col min="8925" max="8927" width="0" style="10" hidden="1" customWidth="1"/>
    <col min="8928" max="8928" width="15.109375" style="10" customWidth="1"/>
    <col min="8929" max="9175" width="8.88671875" style="10"/>
    <col min="9176" max="9176" width="7.5546875" style="10" customWidth="1"/>
    <col min="9177" max="9177" width="40.33203125" style="10" customWidth="1"/>
    <col min="9178" max="9178" width="14.33203125" style="10" customWidth="1"/>
    <col min="9179" max="9179" width="13.44140625" style="10" customWidth="1"/>
    <col min="9180" max="9180" width="13.109375" style="10" customWidth="1"/>
    <col min="9181" max="9183" width="0" style="10" hidden="1" customWidth="1"/>
    <col min="9184" max="9184" width="15.109375" style="10" customWidth="1"/>
    <col min="9185" max="9431" width="8.88671875" style="10"/>
    <col min="9432" max="9432" width="7.5546875" style="10" customWidth="1"/>
    <col min="9433" max="9433" width="40.33203125" style="10" customWidth="1"/>
    <col min="9434" max="9434" width="14.33203125" style="10" customWidth="1"/>
    <col min="9435" max="9435" width="13.44140625" style="10" customWidth="1"/>
    <col min="9436" max="9436" width="13.109375" style="10" customWidth="1"/>
    <col min="9437" max="9439" width="0" style="10" hidden="1" customWidth="1"/>
    <col min="9440" max="9440" width="15.109375" style="10" customWidth="1"/>
    <col min="9441" max="9687" width="8.88671875" style="10"/>
    <col min="9688" max="9688" width="7.5546875" style="10" customWidth="1"/>
    <col min="9689" max="9689" width="40.33203125" style="10" customWidth="1"/>
    <col min="9690" max="9690" width="14.33203125" style="10" customWidth="1"/>
    <col min="9691" max="9691" width="13.44140625" style="10" customWidth="1"/>
    <col min="9692" max="9692" width="13.109375" style="10" customWidth="1"/>
    <col min="9693" max="9695" width="0" style="10" hidden="1" customWidth="1"/>
    <col min="9696" max="9696" width="15.109375" style="10" customWidth="1"/>
    <col min="9697" max="9943" width="8.88671875" style="10"/>
    <col min="9944" max="9944" width="7.5546875" style="10" customWidth="1"/>
    <col min="9945" max="9945" width="40.33203125" style="10" customWidth="1"/>
    <col min="9946" max="9946" width="14.33203125" style="10" customWidth="1"/>
    <col min="9947" max="9947" width="13.44140625" style="10" customWidth="1"/>
    <col min="9948" max="9948" width="13.109375" style="10" customWidth="1"/>
    <col min="9949" max="9951" width="0" style="10" hidden="1" customWidth="1"/>
    <col min="9952" max="9952" width="15.109375" style="10" customWidth="1"/>
    <col min="9953" max="10199" width="8.88671875" style="10"/>
    <col min="10200" max="10200" width="7.5546875" style="10" customWidth="1"/>
    <col min="10201" max="10201" width="40.33203125" style="10" customWidth="1"/>
    <col min="10202" max="10202" width="14.33203125" style="10" customWidth="1"/>
    <col min="10203" max="10203" width="13.44140625" style="10" customWidth="1"/>
    <col min="10204" max="10204" width="13.109375" style="10" customWidth="1"/>
    <col min="10205" max="10207" width="0" style="10" hidden="1" customWidth="1"/>
    <col min="10208" max="10208" width="15.109375" style="10" customWidth="1"/>
    <col min="10209" max="10455" width="8.88671875" style="10"/>
    <col min="10456" max="10456" width="7.5546875" style="10" customWidth="1"/>
    <col min="10457" max="10457" width="40.33203125" style="10" customWidth="1"/>
    <col min="10458" max="10458" width="14.33203125" style="10" customWidth="1"/>
    <col min="10459" max="10459" width="13.44140625" style="10" customWidth="1"/>
    <col min="10460" max="10460" width="13.109375" style="10" customWidth="1"/>
    <col min="10461" max="10463" width="0" style="10" hidden="1" customWidth="1"/>
    <col min="10464" max="10464" width="15.109375" style="10" customWidth="1"/>
    <col min="10465" max="10711" width="8.88671875" style="10"/>
    <col min="10712" max="10712" width="7.5546875" style="10" customWidth="1"/>
    <col min="10713" max="10713" width="40.33203125" style="10" customWidth="1"/>
    <col min="10714" max="10714" width="14.33203125" style="10" customWidth="1"/>
    <col min="10715" max="10715" width="13.44140625" style="10" customWidth="1"/>
    <col min="10716" max="10716" width="13.109375" style="10" customWidth="1"/>
    <col min="10717" max="10719" width="0" style="10" hidden="1" customWidth="1"/>
    <col min="10720" max="10720" width="15.109375" style="10" customWidth="1"/>
    <col min="10721" max="10967" width="8.88671875" style="10"/>
    <col min="10968" max="10968" width="7.5546875" style="10" customWidth="1"/>
    <col min="10969" max="10969" width="40.33203125" style="10" customWidth="1"/>
    <col min="10970" max="10970" width="14.33203125" style="10" customWidth="1"/>
    <col min="10971" max="10971" width="13.44140625" style="10" customWidth="1"/>
    <col min="10972" max="10972" width="13.109375" style="10" customWidth="1"/>
    <col min="10973" max="10975" width="0" style="10" hidden="1" customWidth="1"/>
    <col min="10976" max="10976" width="15.109375" style="10" customWidth="1"/>
    <col min="10977" max="11223" width="8.88671875" style="10"/>
    <col min="11224" max="11224" width="7.5546875" style="10" customWidth="1"/>
    <col min="11225" max="11225" width="40.33203125" style="10" customWidth="1"/>
    <col min="11226" max="11226" width="14.33203125" style="10" customWidth="1"/>
    <col min="11227" max="11227" width="13.44140625" style="10" customWidth="1"/>
    <col min="11228" max="11228" width="13.109375" style="10" customWidth="1"/>
    <col min="11229" max="11231" width="0" style="10" hidden="1" customWidth="1"/>
    <col min="11232" max="11232" width="15.109375" style="10" customWidth="1"/>
    <col min="11233" max="11479" width="8.88671875" style="10"/>
    <col min="11480" max="11480" width="7.5546875" style="10" customWidth="1"/>
    <col min="11481" max="11481" width="40.33203125" style="10" customWidth="1"/>
    <col min="11482" max="11482" width="14.33203125" style="10" customWidth="1"/>
    <col min="11483" max="11483" width="13.44140625" style="10" customWidth="1"/>
    <col min="11484" max="11484" width="13.109375" style="10" customWidth="1"/>
    <col min="11485" max="11487" width="0" style="10" hidden="1" customWidth="1"/>
    <col min="11488" max="11488" width="15.109375" style="10" customWidth="1"/>
    <col min="11489" max="11735" width="8.88671875" style="10"/>
    <col min="11736" max="11736" width="7.5546875" style="10" customWidth="1"/>
    <col min="11737" max="11737" width="40.33203125" style="10" customWidth="1"/>
    <col min="11738" max="11738" width="14.33203125" style="10" customWidth="1"/>
    <col min="11739" max="11739" width="13.44140625" style="10" customWidth="1"/>
    <col min="11740" max="11740" width="13.109375" style="10" customWidth="1"/>
    <col min="11741" max="11743" width="0" style="10" hidden="1" customWidth="1"/>
    <col min="11744" max="11744" width="15.109375" style="10" customWidth="1"/>
    <col min="11745" max="11991" width="8.88671875" style="10"/>
    <col min="11992" max="11992" width="7.5546875" style="10" customWidth="1"/>
    <col min="11993" max="11993" width="40.33203125" style="10" customWidth="1"/>
    <col min="11994" max="11994" width="14.33203125" style="10" customWidth="1"/>
    <col min="11995" max="11995" width="13.44140625" style="10" customWidth="1"/>
    <col min="11996" max="11996" width="13.109375" style="10" customWidth="1"/>
    <col min="11997" max="11999" width="0" style="10" hidden="1" customWidth="1"/>
    <col min="12000" max="12000" width="15.109375" style="10" customWidth="1"/>
    <col min="12001" max="12247" width="8.88671875" style="10"/>
    <col min="12248" max="12248" width="7.5546875" style="10" customWidth="1"/>
    <col min="12249" max="12249" width="40.33203125" style="10" customWidth="1"/>
    <col min="12250" max="12250" width="14.33203125" style="10" customWidth="1"/>
    <col min="12251" max="12251" width="13.44140625" style="10" customWidth="1"/>
    <col min="12252" max="12252" width="13.109375" style="10" customWidth="1"/>
    <col min="12253" max="12255" width="0" style="10" hidden="1" customWidth="1"/>
    <col min="12256" max="12256" width="15.109375" style="10" customWidth="1"/>
    <col min="12257" max="12503" width="8.88671875" style="10"/>
    <col min="12504" max="12504" width="7.5546875" style="10" customWidth="1"/>
    <col min="12505" max="12505" width="40.33203125" style="10" customWidth="1"/>
    <col min="12506" max="12506" width="14.33203125" style="10" customWidth="1"/>
    <col min="12507" max="12507" width="13.44140625" style="10" customWidth="1"/>
    <col min="12508" max="12508" width="13.109375" style="10" customWidth="1"/>
    <col min="12509" max="12511" width="0" style="10" hidden="1" customWidth="1"/>
    <col min="12512" max="12512" width="15.109375" style="10" customWidth="1"/>
    <col min="12513" max="12759" width="8.88671875" style="10"/>
    <col min="12760" max="12760" width="7.5546875" style="10" customWidth="1"/>
    <col min="12761" max="12761" width="40.33203125" style="10" customWidth="1"/>
    <col min="12762" max="12762" width="14.33203125" style="10" customWidth="1"/>
    <col min="12763" max="12763" width="13.44140625" style="10" customWidth="1"/>
    <col min="12764" max="12764" width="13.109375" style="10" customWidth="1"/>
    <col min="12765" max="12767" width="0" style="10" hidden="1" customWidth="1"/>
    <col min="12768" max="12768" width="15.109375" style="10" customWidth="1"/>
    <col min="12769" max="13015" width="8.88671875" style="10"/>
    <col min="13016" max="13016" width="7.5546875" style="10" customWidth="1"/>
    <col min="13017" max="13017" width="40.33203125" style="10" customWidth="1"/>
    <col min="13018" max="13018" width="14.33203125" style="10" customWidth="1"/>
    <col min="13019" max="13019" width="13.44140625" style="10" customWidth="1"/>
    <col min="13020" max="13020" width="13.109375" style="10" customWidth="1"/>
    <col min="13021" max="13023" width="0" style="10" hidden="1" customWidth="1"/>
    <col min="13024" max="13024" width="15.109375" style="10" customWidth="1"/>
    <col min="13025" max="13271" width="8.88671875" style="10"/>
    <col min="13272" max="13272" width="7.5546875" style="10" customWidth="1"/>
    <col min="13273" max="13273" width="40.33203125" style="10" customWidth="1"/>
    <col min="13274" max="13274" width="14.33203125" style="10" customWidth="1"/>
    <col min="13275" max="13275" width="13.44140625" style="10" customWidth="1"/>
    <col min="13276" max="13276" width="13.109375" style="10" customWidth="1"/>
    <col min="13277" max="13279" width="0" style="10" hidden="1" customWidth="1"/>
    <col min="13280" max="13280" width="15.109375" style="10" customWidth="1"/>
    <col min="13281" max="13527" width="8.88671875" style="10"/>
    <col min="13528" max="13528" width="7.5546875" style="10" customWidth="1"/>
    <col min="13529" max="13529" width="40.33203125" style="10" customWidth="1"/>
    <col min="13530" max="13530" width="14.33203125" style="10" customWidth="1"/>
    <col min="13531" max="13531" width="13.44140625" style="10" customWidth="1"/>
    <col min="13532" max="13532" width="13.109375" style="10" customWidth="1"/>
    <col min="13533" max="13535" width="0" style="10" hidden="1" customWidth="1"/>
    <col min="13536" max="13536" width="15.109375" style="10" customWidth="1"/>
    <col min="13537" max="13783" width="8.88671875" style="10"/>
    <col min="13784" max="13784" width="7.5546875" style="10" customWidth="1"/>
    <col min="13785" max="13785" width="40.33203125" style="10" customWidth="1"/>
    <col min="13786" max="13786" width="14.33203125" style="10" customWidth="1"/>
    <col min="13787" max="13787" width="13.44140625" style="10" customWidth="1"/>
    <col min="13788" max="13788" width="13.109375" style="10" customWidth="1"/>
    <col min="13789" max="13791" width="0" style="10" hidden="1" customWidth="1"/>
    <col min="13792" max="13792" width="15.109375" style="10" customWidth="1"/>
    <col min="13793" max="14039" width="8.88671875" style="10"/>
    <col min="14040" max="14040" width="7.5546875" style="10" customWidth="1"/>
    <col min="14041" max="14041" width="40.33203125" style="10" customWidth="1"/>
    <col min="14042" max="14042" width="14.33203125" style="10" customWidth="1"/>
    <col min="14043" max="14043" width="13.44140625" style="10" customWidth="1"/>
    <col min="14044" max="14044" width="13.109375" style="10" customWidth="1"/>
    <col min="14045" max="14047" width="0" style="10" hidden="1" customWidth="1"/>
    <col min="14048" max="14048" width="15.109375" style="10" customWidth="1"/>
    <col min="14049" max="14295" width="8.88671875" style="10"/>
    <col min="14296" max="14296" width="7.5546875" style="10" customWidth="1"/>
    <col min="14297" max="14297" width="40.33203125" style="10" customWidth="1"/>
    <col min="14298" max="14298" width="14.33203125" style="10" customWidth="1"/>
    <col min="14299" max="14299" width="13.44140625" style="10" customWidth="1"/>
    <col min="14300" max="14300" width="13.109375" style="10" customWidth="1"/>
    <col min="14301" max="14303" width="0" style="10" hidden="1" customWidth="1"/>
    <col min="14304" max="14304" width="15.109375" style="10" customWidth="1"/>
    <col min="14305" max="14551" width="8.88671875" style="10"/>
    <col min="14552" max="14552" width="7.5546875" style="10" customWidth="1"/>
    <col min="14553" max="14553" width="40.33203125" style="10" customWidth="1"/>
    <col min="14554" max="14554" width="14.33203125" style="10" customWidth="1"/>
    <col min="14555" max="14555" width="13.44140625" style="10" customWidth="1"/>
    <col min="14556" max="14556" width="13.109375" style="10" customWidth="1"/>
    <col min="14557" max="14559" width="0" style="10" hidden="1" customWidth="1"/>
    <col min="14560" max="14560" width="15.109375" style="10" customWidth="1"/>
    <col min="14561" max="14807" width="8.88671875" style="10"/>
    <col min="14808" max="14808" width="7.5546875" style="10" customWidth="1"/>
    <col min="14809" max="14809" width="40.33203125" style="10" customWidth="1"/>
    <col min="14810" max="14810" width="14.33203125" style="10" customWidth="1"/>
    <col min="14811" max="14811" width="13.44140625" style="10" customWidth="1"/>
    <col min="14812" max="14812" width="13.109375" style="10" customWidth="1"/>
    <col min="14813" max="14815" width="0" style="10" hidden="1" customWidth="1"/>
    <col min="14816" max="14816" width="15.109375" style="10" customWidth="1"/>
    <col min="14817" max="15063" width="8.88671875" style="10"/>
    <col min="15064" max="15064" width="7.5546875" style="10" customWidth="1"/>
    <col min="15065" max="15065" width="40.33203125" style="10" customWidth="1"/>
    <col min="15066" max="15066" width="14.33203125" style="10" customWidth="1"/>
    <col min="15067" max="15067" width="13.44140625" style="10" customWidth="1"/>
    <col min="15068" max="15068" width="13.109375" style="10" customWidth="1"/>
    <col min="15069" max="15071" width="0" style="10" hidden="1" customWidth="1"/>
    <col min="15072" max="15072" width="15.109375" style="10" customWidth="1"/>
    <col min="15073" max="15319" width="8.88671875" style="10"/>
    <col min="15320" max="15320" width="7.5546875" style="10" customWidth="1"/>
    <col min="15321" max="15321" width="40.33203125" style="10" customWidth="1"/>
    <col min="15322" max="15322" width="14.33203125" style="10" customWidth="1"/>
    <col min="15323" max="15323" width="13.44140625" style="10" customWidth="1"/>
    <col min="15324" max="15324" width="13.109375" style="10" customWidth="1"/>
    <col min="15325" max="15327" width="0" style="10" hidden="1" customWidth="1"/>
    <col min="15328" max="15328" width="15.109375" style="10" customWidth="1"/>
    <col min="15329" max="15575" width="8.88671875" style="10"/>
    <col min="15576" max="15576" width="7.5546875" style="10" customWidth="1"/>
    <col min="15577" max="15577" width="40.33203125" style="10" customWidth="1"/>
    <col min="15578" max="15578" width="14.33203125" style="10" customWidth="1"/>
    <col min="15579" max="15579" width="13.44140625" style="10" customWidth="1"/>
    <col min="15580" max="15580" width="13.109375" style="10" customWidth="1"/>
    <col min="15581" max="15583" width="0" style="10" hidden="1" customWidth="1"/>
    <col min="15584" max="15584" width="15.109375" style="10" customWidth="1"/>
    <col min="15585" max="15831" width="8.88671875" style="10"/>
    <col min="15832" max="15832" width="7.5546875" style="10" customWidth="1"/>
    <col min="15833" max="15833" width="40.33203125" style="10" customWidth="1"/>
    <col min="15834" max="15834" width="14.33203125" style="10" customWidth="1"/>
    <col min="15835" max="15835" width="13.44140625" style="10" customWidth="1"/>
    <col min="15836" max="15836" width="13.109375" style="10" customWidth="1"/>
    <col min="15837" max="15839" width="0" style="10" hidden="1" customWidth="1"/>
    <col min="15840" max="15840" width="15.109375" style="10" customWidth="1"/>
    <col min="15841" max="16087" width="8.88671875" style="10"/>
    <col min="16088" max="16088" width="7.5546875" style="10" customWidth="1"/>
    <col min="16089" max="16089" width="40.33203125" style="10" customWidth="1"/>
    <col min="16090" max="16090" width="14.33203125" style="10" customWidth="1"/>
    <col min="16091" max="16091" width="13.44140625" style="10" customWidth="1"/>
    <col min="16092" max="16092" width="13.109375" style="10" customWidth="1"/>
    <col min="16093" max="16095" width="0" style="10" hidden="1" customWidth="1"/>
    <col min="16096" max="16096" width="15.109375" style="10" customWidth="1"/>
    <col min="16097" max="16355" width="8.88671875" style="10"/>
    <col min="16356" max="16384" width="9.109375" style="10" customWidth="1"/>
  </cols>
  <sheetData>
    <row r="1" spans="1:5">
      <c r="D1" s="7"/>
      <c r="E1" s="7" t="s">
        <v>12</v>
      </c>
    </row>
    <row r="2" spans="1:5">
      <c r="D2" s="7"/>
      <c r="E2" s="7" t="s">
        <v>784</v>
      </c>
    </row>
    <row r="3" spans="1:5" s="14" customFormat="1">
      <c r="D3" s="7"/>
      <c r="E3" s="7" t="s">
        <v>614</v>
      </c>
    </row>
    <row r="4" spans="1:5" s="14" customFormat="1" ht="12"/>
    <row r="5" spans="1:5" s="14" customFormat="1" ht="15.6">
      <c r="A5" s="303" t="s">
        <v>510</v>
      </c>
      <c r="B5" s="303"/>
      <c r="C5" s="303"/>
      <c r="D5" s="303"/>
      <c r="E5" s="303"/>
    </row>
    <row r="6" spans="1:5" s="14" customFormat="1" ht="15.6">
      <c r="A6" s="303" t="s">
        <v>481</v>
      </c>
      <c r="B6" s="303"/>
      <c r="C6" s="303"/>
      <c r="D6" s="303"/>
      <c r="E6" s="303"/>
    </row>
    <row r="7" spans="1:5" s="14" customFormat="1" ht="14.4" customHeight="1">
      <c r="A7" s="299" t="s">
        <v>617</v>
      </c>
      <c r="B7" s="299"/>
      <c r="C7" s="299"/>
      <c r="D7" s="299"/>
      <c r="E7" s="299"/>
    </row>
    <row r="8" spans="1:5" s="14" customFormat="1" ht="12">
      <c r="B8" s="15"/>
      <c r="C8" s="15"/>
      <c r="D8" s="15"/>
      <c r="E8" s="15"/>
    </row>
    <row r="9" spans="1:5" ht="32.4" customHeight="1">
      <c r="A9" s="313" t="s">
        <v>3</v>
      </c>
      <c r="B9" s="311" t="s">
        <v>27</v>
      </c>
      <c r="C9" s="1" t="s">
        <v>793</v>
      </c>
      <c r="D9" s="1" t="s">
        <v>794</v>
      </c>
      <c r="E9" s="1" t="s">
        <v>787</v>
      </c>
    </row>
    <row r="10" spans="1:5">
      <c r="A10" s="314"/>
      <c r="B10" s="312"/>
      <c r="C10" s="226" t="s">
        <v>788</v>
      </c>
      <c r="D10" s="226" t="s">
        <v>788</v>
      </c>
      <c r="E10" s="226" t="s">
        <v>788</v>
      </c>
    </row>
    <row r="11" spans="1:5" s="14" customFormat="1" ht="12">
      <c r="A11" s="17">
        <v>1</v>
      </c>
      <c r="B11" s="17">
        <v>2</v>
      </c>
      <c r="C11" s="18">
        <v>3</v>
      </c>
      <c r="D11" s="18">
        <v>4</v>
      </c>
      <c r="E11" s="18" t="s">
        <v>515</v>
      </c>
    </row>
    <row r="12" spans="1:5" ht="19.95" customHeight="1">
      <c r="A12" s="279" t="s">
        <v>514</v>
      </c>
      <c r="B12" s="280"/>
      <c r="C12" s="281">
        <f>SUM(C13:C58)</f>
        <v>25040329</v>
      </c>
      <c r="D12" s="281">
        <f>SUM(D13:D58)</f>
        <v>238671</v>
      </c>
      <c r="E12" s="281">
        <f>SUM(E13:E58)</f>
        <v>25279000</v>
      </c>
    </row>
    <row r="13" spans="1:5" s="25" customFormat="1" ht="30" customHeight="1">
      <c r="A13" s="81">
        <v>1</v>
      </c>
      <c r="B13" s="282" t="s">
        <v>868</v>
      </c>
      <c r="C13" s="283"/>
      <c r="D13" s="283">
        <v>194063</v>
      </c>
      <c r="E13" s="283">
        <f t="shared" ref="E13:E58" si="0">C13+D13</f>
        <v>194063</v>
      </c>
    </row>
    <row r="14" spans="1:5" s="25" customFormat="1" ht="30" customHeight="1">
      <c r="A14" s="291">
        <v>2</v>
      </c>
      <c r="B14" s="284" t="s">
        <v>872</v>
      </c>
      <c r="C14" s="285"/>
      <c r="D14" s="285">
        <v>10785</v>
      </c>
      <c r="E14" s="285">
        <f t="shared" si="0"/>
        <v>10785</v>
      </c>
    </row>
    <row r="15" spans="1:5" s="25" customFormat="1" ht="30" customHeight="1">
      <c r="A15" s="292">
        <v>3</v>
      </c>
      <c r="B15" s="284" t="s">
        <v>847</v>
      </c>
      <c r="C15" s="286">
        <v>49073</v>
      </c>
      <c r="D15" s="286"/>
      <c r="E15" s="286">
        <f t="shared" si="0"/>
        <v>49073</v>
      </c>
    </row>
    <row r="16" spans="1:5" s="25" customFormat="1" ht="30" customHeight="1">
      <c r="A16" s="291">
        <v>4</v>
      </c>
      <c r="B16" s="284" t="s">
        <v>13</v>
      </c>
      <c r="C16" s="286">
        <v>81216</v>
      </c>
      <c r="D16" s="286"/>
      <c r="E16" s="286">
        <f t="shared" si="0"/>
        <v>81216</v>
      </c>
    </row>
    <row r="17" spans="1:5" s="25" customFormat="1" ht="30" customHeight="1">
      <c r="A17" s="292">
        <v>5</v>
      </c>
      <c r="B17" s="287" t="s">
        <v>584</v>
      </c>
      <c r="C17" s="286">
        <v>5000</v>
      </c>
      <c r="D17" s="286">
        <v>1818</v>
      </c>
      <c r="E17" s="286">
        <f t="shared" si="0"/>
        <v>6818</v>
      </c>
    </row>
    <row r="18" spans="1:5" s="25" customFormat="1" ht="30" customHeight="1">
      <c r="A18" s="291">
        <v>6</v>
      </c>
      <c r="B18" s="287" t="s">
        <v>848</v>
      </c>
      <c r="C18" s="286">
        <v>5897</v>
      </c>
      <c r="D18" s="286"/>
      <c r="E18" s="286">
        <f t="shared" si="0"/>
        <v>5897</v>
      </c>
    </row>
    <row r="19" spans="1:5" s="25" customFormat="1" ht="30" customHeight="1">
      <c r="A19" s="292">
        <v>7</v>
      </c>
      <c r="B19" s="284" t="s">
        <v>14</v>
      </c>
      <c r="C19" s="286">
        <v>1314207</v>
      </c>
      <c r="D19" s="286"/>
      <c r="E19" s="286">
        <f t="shared" si="0"/>
        <v>1314207</v>
      </c>
    </row>
    <row r="20" spans="1:5" s="25" customFormat="1" ht="30" customHeight="1">
      <c r="A20" s="291">
        <v>8</v>
      </c>
      <c r="B20" s="284" t="s">
        <v>776</v>
      </c>
      <c r="C20" s="286">
        <v>132043</v>
      </c>
      <c r="D20" s="286"/>
      <c r="E20" s="286">
        <f t="shared" si="0"/>
        <v>132043</v>
      </c>
    </row>
    <row r="21" spans="1:5" s="25" customFormat="1" ht="30" customHeight="1">
      <c r="A21" s="292">
        <v>9</v>
      </c>
      <c r="B21" s="288" t="s">
        <v>613</v>
      </c>
      <c r="C21" s="286">
        <v>522694</v>
      </c>
      <c r="D21" s="286"/>
      <c r="E21" s="286">
        <f t="shared" si="0"/>
        <v>522694</v>
      </c>
    </row>
    <row r="22" spans="1:5" s="25" customFormat="1" ht="39.6">
      <c r="A22" s="291">
        <v>10</v>
      </c>
      <c r="B22" s="284" t="s">
        <v>774</v>
      </c>
      <c r="C22" s="286">
        <v>42732</v>
      </c>
      <c r="D22" s="286"/>
      <c r="E22" s="286">
        <f t="shared" si="0"/>
        <v>42732</v>
      </c>
    </row>
    <row r="23" spans="1:5" s="25" customFormat="1" ht="30" customHeight="1">
      <c r="A23" s="292">
        <v>11</v>
      </c>
      <c r="B23" s="288" t="s">
        <v>513</v>
      </c>
      <c r="C23" s="286">
        <v>813759</v>
      </c>
      <c r="D23" s="286">
        <v>-291</v>
      </c>
      <c r="E23" s="286">
        <f t="shared" si="0"/>
        <v>813468</v>
      </c>
    </row>
    <row r="24" spans="1:5" s="25" customFormat="1" ht="30" customHeight="1">
      <c r="A24" s="291">
        <v>12</v>
      </c>
      <c r="B24" s="288" t="s">
        <v>16</v>
      </c>
      <c r="C24" s="286">
        <v>66342</v>
      </c>
      <c r="D24" s="286"/>
      <c r="E24" s="286">
        <f t="shared" si="0"/>
        <v>66342</v>
      </c>
    </row>
    <row r="25" spans="1:5" s="25" customFormat="1" ht="30" customHeight="1">
      <c r="A25" s="292">
        <v>13</v>
      </c>
      <c r="B25" s="288" t="s">
        <v>17</v>
      </c>
      <c r="C25" s="286">
        <v>2099589</v>
      </c>
      <c r="D25" s="286"/>
      <c r="E25" s="286">
        <f t="shared" si="0"/>
        <v>2099589</v>
      </c>
    </row>
    <row r="26" spans="1:5" s="25" customFormat="1" ht="30" customHeight="1">
      <c r="A26" s="291">
        <v>14</v>
      </c>
      <c r="B26" s="288" t="s">
        <v>15</v>
      </c>
      <c r="C26" s="286">
        <v>723030</v>
      </c>
      <c r="D26" s="286"/>
      <c r="E26" s="286">
        <f t="shared" si="0"/>
        <v>723030</v>
      </c>
    </row>
    <row r="27" spans="1:5" s="25" customFormat="1" ht="30" customHeight="1">
      <c r="A27" s="292">
        <v>15</v>
      </c>
      <c r="B27" s="289" t="s">
        <v>18</v>
      </c>
      <c r="C27" s="286">
        <v>13347867</v>
      </c>
      <c r="D27" s="286"/>
      <c r="E27" s="286">
        <f t="shared" si="0"/>
        <v>13347867</v>
      </c>
    </row>
    <row r="28" spans="1:5" s="25" customFormat="1" ht="26.4">
      <c r="A28" s="291">
        <v>16</v>
      </c>
      <c r="B28" s="287" t="s">
        <v>19</v>
      </c>
      <c r="C28" s="286">
        <v>813537</v>
      </c>
      <c r="D28" s="286"/>
      <c r="E28" s="286">
        <f t="shared" si="0"/>
        <v>813537</v>
      </c>
    </row>
    <row r="29" spans="1:5" s="25" customFormat="1" ht="26.4">
      <c r="A29" s="292">
        <v>17</v>
      </c>
      <c r="B29" s="287" t="s">
        <v>20</v>
      </c>
      <c r="C29" s="286">
        <v>887406</v>
      </c>
      <c r="D29" s="286"/>
      <c r="E29" s="286">
        <f t="shared" si="0"/>
        <v>887406</v>
      </c>
    </row>
    <row r="30" spans="1:5" s="25" customFormat="1" ht="30" customHeight="1">
      <c r="A30" s="291">
        <v>18</v>
      </c>
      <c r="B30" s="288" t="s">
        <v>599</v>
      </c>
      <c r="C30" s="290">
        <v>1246234</v>
      </c>
      <c r="D30" s="290"/>
      <c r="E30" s="290">
        <f t="shared" si="0"/>
        <v>1246234</v>
      </c>
    </row>
    <row r="31" spans="1:5" s="25" customFormat="1" ht="30.6" customHeight="1">
      <c r="A31" s="292">
        <v>19</v>
      </c>
      <c r="B31" s="288" t="s">
        <v>600</v>
      </c>
      <c r="C31" s="290">
        <v>1822</v>
      </c>
      <c r="D31" s="290"/>
      <c r="E31" s="290">
        <f t="shared" si="0"/>
        <v>1822</v>
      </c>
    </row>
    <row r="32" spans="1:5" s="25" customFormat="1" ht="30" customHeight="1">
      <c r="A32" s="291">
        <v>20</v>
      </c>
      <c r="B32" s="288" t="s">
        <v>601</v>
      </c>
      <c r="C32" s="290">
        <v>93900</v>
      </c>
      <c r="D32" s="290"/>
      <c r="E32" s="290">
        <f t="shared" si="0"/>
        <v>93900</v>
      </c>
    </row>
    <row r="33" spans="1:5" s="25" customFormat="1" ht="30" customHeight="1">
      <c r="A33" s="292">
        <v>21</v>
      </c>
      <c r="B33" s="288" t="s">
        <v>603</v>
      </c>
      <c r="C33" s="290">
        <v>239535</v>
      </c>
      <c r="D33" s="290"/>
      <c r="E33" s="290">
        <f t="shared" si="0"/>
        <v>239535</v>
      </c>
    </row>
    <row r="34" spans="1:5" s="25" customFormat="1" ht="30" customHeight="1">
      <c r="A34" s="291">
        <v>22</v>
      </c>
      <c r="B34" s="288" t="s">
        <v>604</v>
      </c>
      <c r="C34" s="290">
        <v>152280</v>
      </c>
      <c r="D34" s="290"/>
      <c r="E34" s="290">
        <f t="shared" si="0"/>
        <v>152280</v>
      </c>
    </row>
    <row r="35" spans="1:5" s="25" customFormat="1" ht="30" customHeight="1">
      <c r="A35" s="292">
        <v>23</v>
      </c>
      <c r="B35" s="288" t="s">
        <v>840</v>
      </c>
      <c r="C35" s="290">
        <v>30276</v>
      </c>
      <c r="D35" s="290"/>
      <c r="E35" s="290">
        <f t="shared" si="0"/>
        <v>30276</v>
      </c>
    </row>
    <row r="36" spans="1:5" s="25" customFormat="1" ht="30" customHeight="1">
      <c r="A36" s="291">
        <v>24</v>
      </c>
      <c r="B36" s="288" t="s">
        <v>606</v>
      </c>
      <c r="C36" s="290">
        <v>101655</v>
      </c>
      <c r="D36" s="290"/>
      <c r="E36" s="290">
        <f t="shared" si="0"/>
        <v>101655</v>
      </c>
    </row>
    <row r="37" spans="1:5" s="25" customFormat="1" ht="30" customHeight="1">
      <c r="A37" s="292">
        <v>25</v>
      </c>
      <c r="B37" s="288" t="s">
        <v>605</v>
      </c>
      <c r="C37" s="290">
        <v>13422</v>
      </c>
      <c r="D37" s="290"/>
      <c r="E37" s="290">
        <f t="shared" si="0"/>
        <v>13422</v>
      </c>
    </row>
    <row r="38" spans="1:5" s="25" customFormat="1" ht="39.6">
      <c r="A38" s="291">
        <v>26</v>
      </c>
      <c r="B38" s="288" t="s">
        <v>607</v>
      </c>
      <c r="C38" s="290">
        <v>8219</v>
      </c>
      <c r="D38" s="290"/>
      <c r="E38" s="290">
        <f t="shared" si="0"/>
        <v>8219</v>
      </c>
    </row>
    <row r="39" spans="1:5" s="25" customFormat="1" ht="39.6">
      <c r="A39" s="292">
        <v>27</v>
      </c>
      <c r="B39" s="288" t="s">
        <v>608</v>
      </c>
      <c r="C39" s="290">
        <v>7086</v>
      </c>
      <c r="D39" s="290"/>
      <c r="E39" s="290">
        <f t="shared" si="0"/>
        <v>7086</v>
      </c>
    </row>
    <row r="40" spans="1:5" s="25" customFormat="1" ht="39.6">
      <c r="A40" s="291">
        <v>28</v>
      </c>
      <c r="B40" s="288" t="s">
        <v>782</v>
      </c>
      <c r="C40" s="290">
        <v>35555</v>
      </c>
      <c r="D40" s="290"/>
      <c r="E40" s="290">
        <f t="shared" si="0"/>
        <v>35555</v>
      </c>
    </row>
    <row r="41" spans="1:5" s="25" customFormat="1" ht="39.6">
      <c r="A41" s="292">
        <v>29</v>
      </c>
      <c r="B41" s="288" t="s">
        <v>602</v>
      </c>
      <c r="C41" s="290">
        <v>62360</v>
      </c>
      <c r="D41" s="290">
        <v>21392</v>
      </c>
      <c r="E41" s="290">
        <f t="shared" si="0"/>
        <v>83752</v>
      </c>
    </row>
    <row r="42" spans="1:5" s="25" customFormat="1" ht="30" customHeight="1">
      <c r="A42" s="291">
        <v>30</v>
      </c>
      <c r="B42" s="289" t="s">
        <v>22</v>
      </c>
      <c r="C42" s="286">
        <v>1622119</v>
      </c>
      <c r="D42" s="286"/>
      <c r="E42" s="286">
        <f t="shared" si="0"/>
        <v>1622119</v>
      </c>
    </row>
    <row r="43" spans="1:5" s="25" customFormat="1" ht="30" customHeight="1">
      <c r="A43" s="292">
        <v>31</v>
      </c>
      <c r="B43" s="289" t="s">
        <v>24</v>
      </c>
      <c r="C43" s="286">
        <v>81161</v>
      </c>
      <c r="D43" s="286"/>
      <c r="E43" s="286">
        <f t="shared" si="0"/>
        <v>81161</v>
      </c>
    </row>
    <row r="44" spans="1:5" s="25" customFormat="1" ht="30" customHeight="1">
      <c r="A44" s="291">
        <v>32</v>
      </c>
      <c r="B44" s="289" t="s">
        <v>23</v>
      </c>
      <c r="C44" s="286">
        <v>18000</v>
      </c>
      <c r="D44" s="286"/>
      <c r="E44" s="286">
        <f t="shared" si="0"/>
        <v>18000</v>
      </c>
    </row>
    <row r="45" spans="1:5" s="25" customFormat="1" ht="30" customHeight="1">
      <c r="A45" s="292">
        <v>33</v>
      </c>
      <c r="B45" s="289" t="s">
        <v>571</v>
      </c>
      <c r="C45" s="286">
        <v>120781</v>
      </c>
      <c r="D45" s="286"/>
      <c r="E45" s="290">
        <f t="shared" si="0"/>
        <v>120781</v>
      </c>
    </row>
    <row r="46" spans="1:5" s="25" customFormat="1" ht="30" customHeight="1">
      <c r="A46" s="291">
        <v>34</v>
      </c>
      <c r="B46" s="289" t="s">
        <v>775</v>
      </c>
      <c r="C46" s="286">
        <v>48812</v>
      </c>
      <c r="D46" s="286"/>
      <c r="E46" s="290">
        <f t="shared" si="0"/>
        <v>48812</v>
      </c>
    </row>
    <row r="47" spans="1:5" s="25" customFormat="1" ht="30" customHeight="1">
      <c r="A47" s="292">
        <v>35</v>
      </c>
      <c r="B47" s="289" t="s">
        <v>25</v>
      </c>
      <c r="C47" s="286">
        <v>105900</v>
      </c>
      <c r="D47" s="286"/>
      <c r="E47" s="290">
        <f t="shared" si="0"/>
        <v>105900</v>
      </c>
    </row>
    <row r="48" spans="1:5" s="25" customFormat="1" ht="30" customHeight="1">
      <c r="A48" s="291">
        <v>36</v>
      </c>
      <c r="B48" s="289" t="s">
        <v>21</v>
      </c>
      <c r="C48" s="286">
        <v>64475</v>
      </c>
      <c r="D48" s="286"/>
      <c r="E48" s="290">
        <f t="shared" si="0"/>
        <v>64475</v>
      </c>
    </row>
    <row r="49" spans="1:5" s="25" customFormat="1" ht="30" customHeight="1">
      <c r="A49" s="292">
        <v>37</v>
      </c>
      <c r="B49" s="289" t="s">
        <v>26</v>
      </c>
      <c r="C49" s="286">
        <v>68256</v>
      </c>
      <c r="D49" s="286"/>
      <c r="E49" s="286">
        <f t="shared" si="0"/>
        <v>68256</v>
      </c>
    </row>
    <row r="50" spans="1:5" s="25" customFormat="1" ht="30" customHeight="1">
      <c r="A50" s="291">
        <v>38</v>
      </c>
      <c r="B50" s="288" t="s">
        <v>871</v>
      </c>
      <c r="C50" s="290"/>
      <c r="D50" s="290">
        <v>750</v>
      </c>
      <c r="E50" s="290">
        <f t="shared" si="0"/>
        <v>750</v>
      </c>
    </row>
    <row r="51" spans="1:5" s="25" customFormat="1" ht="30" customHeight="1">
      <c r="A51" s="292">
        <v>39</v>
      </c>
      <c r="B51" s="288" t="s">
        <v>845</v>
      </c>
      <c r="C51" s="290">
        <v>5000</v>
      </c>
      <c r="D51" s="290"/>
      <c r="E51" s="290">
        <f t="shared" si="0"/>
        <v>5000</v>
      </c>
    </row>
    <row r="52" spans="1:5" s="25" customFormat="1" ht="30" customHeight="1">
      <c r="A52" s="291">
        <v>40</v>
      </c>
      <c r="B52" s="289" t="s">
        <v>842</v>
      </c>
      <c r="C52" s="286">
        <v>995</v>
      </c>
      <c r="D52" s="286"/>
      <c r="E52" s="286">
        <f t="shared" si="0"/>
        <v>995</v>
      </c>
    </row>
    <row r="53" spans="1:5" s="25" customFormat="1" ht="30" customHeight="1">
      <c r="A53" s="292">
        <v>41</v>
      </c>
      <c r="B53" s="289" t="s">
        <v>843</v>
      </c>
      <c r="C53" s="286">
        <v>1000</v>
      </c>
      <c r="D53" s="286"/>
      <c r="E53" s="286">
        <f t="shared" si="0"/>
        <v>1000</v>
      </c>
    </row>
    <row r="54" spans="1:5" s="25" customFormat="1" ht="30" customHeight="1">
      <c r="A54" s="291">
        <v>42</v>
      </c>
      <c r="B54" s="289" t="s">
        <v>844</v>
      </c>
      <c r="C54" s="286">
        <v>3500</v>
      </c>
      <c r="D54" s="286"/>
      <c r="E54" s="286">
        <f t="shared" si="0"/>
        <v>3500</v>
      </c>
    </row>
    <row r="55" spans="1:5" s="25" customFormat="1" ht="30" customHeight="1">
      <c r="A55" s="292">
        <v>43</v>
      </c>
      <c r="B55" s="288" t="s">
        <v>870</v>
      </c>
      <c r="C55" s="290"/>
      <c r="D55" s="290">
        <v>2000</v>
      </c>
      <c r="E55" s="290">
        <f t="shared" si="0"/>
        <v>2000</v>
      </c>
    </row>
    <row r="56" spans="1:5" s="25" customFormat="1" ht="30" customHeight="1">
      <c r="A56" s="291">
        <v>44</v>
      </c>
      <c r="B56" s="289" t="s">
        <v>841</v>
      </c>
      <c r="C56" s="286">
        <v>2494</v>
      </c>
      <c r="D56" s="286"/>
      <c r="E56" s="286">
        <f t="shared" si="0"/>
        <v>2494</v>
      </c>
    </row>
    <row r="57" spans="1:5" s="25" customFormat="1" ht="30" customHeight="1">
      <c r="A57" s="292">
        <v>45</v>
      </c>
      <c r="B57" s="288" t="s">
        <v>846</v>
      </c>
      <c r="C57" s="290">
        <v>1100</v>
      </c>
      <c r="D57" s="290"/>
      <c r="E57" s="290">
        <f t="shared" si="0"/>
        <v>1100</v>
      </c>
    </row>
    <row r="58" spans="1:5" s="25" customFormat="1" ht="30" customHeight="1">
      <c r="A58" s="291">
        <v>46</v>
      </c>
      <c r="B58" s="289" t="s">
        <v>869</v>
      </c>
      <c r="C58" s="286"/>
      <c r="D58" s="286">
        <v>8154</v>
      </c>
      <c r="E58" s="286">
        <f t="shared" si="0"/>
        <v>8154</v>
      </c>
    </row>
    <row r="59" spans="1:5" s="14" customFormat="1" ht="12"/>
    <row r="60" spans="1:5" s="14" customFormat="1" ht="13.8">
      <c r="B60" s="143" t="s">
        <v>892</v>
      </c>
      <c r="C60" s="143" t="s">
        <v>719</v>
      </c>
      <c r="D60" s="143"/>
      <c r="E60" s="143"/>
    </row>
    <row r="61" spans="1:5" s="14" customFormat="1" ht="12"/>
    <row r="62" spans="1:5" s="14" customFormat="1" ht="12"/>
    <row r="63" spans="1:5" s="14" customFormat="1" ht="12"/>
    <row r="64" spans="1:5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  <row r="109" s="14" customFormat="1" ht="12"/>
  </sheetData>
  <mergeCells count="5">
    <mergeCell ref="B9:B10"/>
    <mergeCell ref="A9:A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1A69-4EED-42DB-8295-30F405F17BA0}">
  <sheetPr>
    <tabColor rgb="FFFFC000"/>
    <pageSetUpPr fitToPage="1"/>
  </sheetPr>
  <dimension ref="A1:H36"/>
  <sheetViews>
    <sheetView view="pageBreakPreview" topLeftCell="A18" zoomScaleNormal="100" zoomScaleSheetLayoutView="100" workbookViewId="0">
      <selection activeCell="D44" sqref="D44"/>
    </sheetView>
  </sheetViews>
  <sheetFormatPr defaultRowHeight="13.2"/>
  <cols>
    <col min="1" max="1" width="12.6640625" style="10" customWidth="1"/>
    <col min="2" max="2" width="47.6640625" style="10" customWidth="1"/>
    <col min="3" max="5" width="10.109375" style="10" customWidth="1"/>
    <col min="6" max="7" width="10.6640625" style="10" customWidth="1"/>
    <col min="8" max="8" width="11" style="10" customWidth="1"/>
    <col min="9" max="9" width="31.109375" style="10" customWidth="1"/>
    <col min="10" max="232" width="8.88671875" style="10"/>
    <col min="233" max="233" width="7.5546875" style="10" customWidth="1"/>
    <col min="234" max="234" width="40.33203125" style="10" customWidth="1"/>
    <col min="235" max="235" width="14.33203125" style="10" customWidth="1"/>
    <col min="236" max="236" width="13.44140625" style="10" customWidth="1"/>
    <col min="237" max="237" width="13.109375" style="10" customWidth="1"/>
    <col min="238" max="240" width="0" style="10" hidden="1" customWidth="1"/>
    <col min="241" max="241" width="15.109375" style="10" customWidth="1"/>
    <col min="242" max="488" width="8.88671875" style="10"/>
    <col min="489" max="489" width="7.5546875" style="10" customWidth="1"/>
    <col min="490" max="490" width="40.33203125" style="10" customWidth="1"/>
    <col min="491" max="491" width="14.33203125" style="10" customWidth="1"/>
    <col min="492" max="492" width="13.44140625" style="10" customWidth="1"/>
    <col min="493" max="493" width="13.109375" style="10" customWidth="1"/>
    <col min="494" max="496" width="0" style="10" hidden="1" customWidth="1"/>
    <col min="497" max="497" width="15.109375" style="10" customWidth="1"/>
    <col min="498" max="744" width="8.88671875" style="10"/>
    <col min="745" max="745" width="7.5546875" style="10" customWidth="1"/>
    <col min="746" max="746" width="40.33203125" style="10" customWidth="1"/>
    <col min="747" max="747" width="14.33203125" style="10" customWidth="1"/>
    <col min="748" max="748" width="13.44140625" style="10" customWidth="1"/>
    <col min="749" max="749" width="13.109375" style="10" customWidth="1"/>
    <col min="750" max="752" width="0" style="10" hidden="1" customWidth="1"/>
    <col min="753" max="753" width="15.109375" style="10" customWidth="1"/>
    <col min="754" max="1000" width="8.88671875" style="10"/>
    <col min="1001" max="1001" width="7.5546875" style="10" customWidth="1"/>
    <col min="1002" max="1002" width="40.33203125" style="10" customWidth="1"/>
    <col min="1003" max="1003" width="14.33203125" style="10" customWidth="1"/>
    <col min="1004" max="1004" width="13.44140625" style="10" customWidth="1"/>
    <col min="1005" max="1005" width="13.109375" style="10" customWidth="1"/>
    <col min="1006" max="1008" width="0" style="10" hidden="1" customWidth="1"/>
    <col min="1009" max="1009" width="15.109375" style="10" customWidth="1"/>
    <col min="1010" max="1256" width="8.88671875" style="10"/>
    <col min="1257" max="1257" width="7.5546875" style="10" customWidth="1"/>
    <col min="1258" max="1258" width="40.33203125" style="10" customWidth="1"/>
    <col min="1259" max="1259" width="14.33203125" style="10" customWidth="1"/>
    <col min="1260" max="1260" width="13.44140625" style="10" customWidth="1"/>
    <col min="1261" max="1261" width="13.109375" style="10" customWidth="1"/>
    <col min="1262" max="1264" width="0" style="10" hidden="1" customWidth="1"/>
    <col min="1265" max="1265" width="15.109375" style="10" customWidth="1"/>
    <col min="1266" max="1512" width="8.88671875" style="10"/>
    <col min="1513" max="1513" width="7.5546875" style="10" customWidth="1"/>
    <col min="1514" max="1514" width="40.33203125" style="10" customWidth="1"/>
    <col min="1515" max="1515" width="14.33203125" style="10" customWidth="1"/>
    <col min="1516" max="1516" width="13.44140625" style="10" customWidth="1"/>
    <col min="1517" max="1517" width="13.109375" style="10" customWidth="1"/>
    <col min="1518" max="1520" width="0" style="10" hidden="1" customWidth="1"/>
    <col min="1521" max="1521" width="15.109375" style="10" customWidth="1"/>
    <col min="1522" max="1768" width="8.88671875" style="10"/>
    <col min="1769" max="1769" width="7.5546875" style="10" customWidth="1"/>
    <col min="1770" max="1770" width="40.33203125" style="10" customWidth="1"/>
    <col min="1771" max="1771" width="14.33203125" style="10" customWidth="1"/>
    <col min="1772" max="1772" width="13.44140625" style="10" customWidth="1"/>
    <col min="1773" max="1773" width="13.109375" style="10" customWidth="1"/>
    <col min="1774" max="1776" width="0" style="10" hidden="1" customWidth="1"/>
    <col min="1777" max="1777" width="15.109375" style="10" customWidth="1"/>
    <col min="1778" max="2024" width="8.88671875" style="10"/>
    <col min="2025" max="2025" width="7.5546875" style="10" customWidth="1"/>
    <col min="2026" max="2026" width="40.33203125" style="10" customWidth="1"/>
    <col min="2027" max="2027" width="14.33203125" style="10" customWidth="1"/>
    <col min="2028" max="2028" width="13.44140625" style="10" customWidth="1"/>
    <col min="2029" max="2029" width="13.109375" style="10" customWidth="1"/>
    <col min="2030" max="2032" width="0" style="10" hidden="1" customWidth="1"/>
    <col min="2033" max="2033" width="15.109375" style="10" customWidth="1"/>
    <col min="2034" max="2280" width="8.88671875" style="10"/>
    <col min="2281" max="2281" width="7.5546875" style="10" customWidth="1"/>
    <col min="2282" max="2282" width="40.33203125" style="10" customWidth="1"/>
    <col min="2283" max="2283" width="14.33203125" style="10" customWidth="1"/>
    <col min="2284" max="2284" width="13.44140625" style="10" customWidth="1"/>
    <col min="2285" max="2285" width="13.109375" style="10" customWidth="1"/>
    <col min="2286" max="2288" width="0" style="10" hidden="1" customWidth="1"/>
    <col min="2289" max="2289" width="15.109375" style="10" customWidth="1"/>
    <col min="2290" max="2536" width="8.88671875" style="10"/>
    <col min="2537" max="2537" width="7.5546875" style="10" customWidth="1"/>
    <col min="2538" max="2538" width="40.33203125" style="10" customWidth="1"/>
    <col min="2539" max="2539" width="14.33203125" style="10" customWidth="1"/>
    <col min="2540" max="2540" width="13.44140625" style="10" customWidth="1"/>
    <col min="2541" max="2541" width="13.109375" style="10" customWidth="1"/>
    <col min="2542" max="2544" width="0" style="10" hidden="1" customWidth="1"/>
    <col min="2545" max="2545" width="15.109375" style="10" customWidth="1"/>
    <col min="2546" max="2792" width="8.88671875" style="10"/>
    <col min="2793" max="2793" width="7.5546875" style="10" customWidth="1"/>
    <col min="2794" max="2794" width="40.33203125" style="10" customWidth="1"/>
    <col min="2795" max="2795" width="14.33203125" style="10" customWidth="1"/>
    <col min="2796" max="2796" width="13.44140625" style="10" customWidth="1"/>
    <col min="2797" max="2797" width="13.109375" style="10" customWidth="1"/>
    <col min="2798" max="2800" width="0" style="10" hidden="1" customWidth="1"/>
    <col min="2801" max="2801" width="15.109375" style="10" customWidth="1"/>
    <col min="2802" max="3048" width="8.88671875" style="10"/>
    <col min="3049" max="3049" width="7.5546875" style="10" customWidth="1"/>
    <col min="3050" max="3050" width="40.33203125" style="10" customWidth="1"/>
    <col min="3051" max="3051" width="14.33203125" style="10" customWidth="1"/>
    <col min="3052" max="3052" width="13.44140625" style="10" customWidth="1"/>
    <col min="3053" max="3053" width="13.109375" style="10" customWidth="1"/>
    <col min="3054" max="3056" width="0" style="10" hidden="1" customWidth="1"/>
    <col min="3057" max="3057" width="15.109375" style="10" customWidth="1"/>
    <col min="3058" max="3304" width="8.88671875" style="10"/>
    <col min="3305" max="3305" width="7.5546875" style="10" customWidth="1"/>
    <col min="3306" max="3306" width="40.33203125" style="10" customWidth="1"/>
    <col min="3307" max="3307" width="14.33203125" style="10" customWidth="1"/>
    <col min="3308" max="3308" width="13.44140625" style="10" customWidth="1"/>
    <col min="3309" max="3309" width="13.109375" style="10" customWidth="1"/>
    <col min="3310" max="3312" width="0" style="10" hidden="1" customWidth="1"/>
    <col min="3313" max="3313" width="15.109375" style="10" customWidth="1"/>
    <col min="3314" max="3560" width="8.88671875" style="10"/>
    <col min="3561" max="3561" width="7.5546875" style="10" customWidth="1"/>
    <col min="3562" max="3562" width="40.33203125" style="10" customWidth="1"/>
    <col min="3563" max="3563" width="14.33203125" style="10" customWidth="1"/>
    <col min="3564" max="3564" width="13.44140625" style="10" customWidth="1"/>
    <col min="3565" max="3565" width="13.109375" style="10" customWidth="1"/>
    <col min="3566" max="3568" width="0" style="10" hidden="1" customWidth="1"/>
    <col min="3569" max="3569" width="15.109375" style="10" customWidth="1"/>
    <col min="3570" max="3816" width="8.88671875" style="10"/>
    <col min="3817" max="3817" width="7.5546875" style="10" customWidth="1"/>
    <col min="3818" max="3818" width="40.33203125" style="10" customWidth="1"/>
    <col min="3819" max="3819" width="14.33203125" style="10" customWidth="1"/>
    <col min="3820" max="3820" width="13.44140625" style="10" customWidth="1"/>
    <col min="3821" max="3821" width="13.109375" style="10" customWidth="1"/>
    <col min="3822" max="3824" width="0" style="10" hidden="1" customWidth="1"/>
    <col min="3825" max="3825" width="15.109375" style="10" customWidth="1"/>
    <col min="3826" max="4072" width="8.88671875" style="10"/>
    <col min="4073" max="4073" width="7.5546875" style="10" customWidth="1"/>
    <col min="4074" max="4074" width="40.33203125" style="10" customWidth="1"/>
    <col min="4075" max="4075" width="14.33203125" style="10" customWidth="1"/>
    <col min="4076" max="4076" width="13.44140625" style="10" customWidth="1"/>
    <col min="4077" max="4077" width="13.109375" style="10" customWidth="1"/>
    <col min="4078" max="4080" width="0" style="10" hidden="1" customWidth="1"/>
    <col min="4081" max="4081" width="15.109375" style="10" customWidth="1"/>
    <col min="4082" max="4328" width="8.88671875" style="10"/>
    <col min="4329" max="4329" width="7.5546875" style="10" customWidth="1"/>
    <col min="4330" max="4330" width="40.33203125" style="10" customWidth="1"/>
    <col min="4331" max="4331" width="14.33203125" style="10" customWidth="1"/>
    <col min="4332" max="4332" width="13.44140625" style="10" customWidth="1"/>
    <col min="4333" max="4333" width="13.109375" style="10" customWidth="1"/>
    <col min="4334" max="4336" width="0" style="10" hidden="1" customWidth="1"/>
    <col min="4337" max="4337" width="15.109375" style="10" customWidth="1"/>
    <col min="4338" max="4584" width="8.88671875" style="10"/>
    <col min="4585" max="4585" width="7.5546875" style="10" customWidth="1"/>
    <col min="4586" max="4586" width="40.33203125" style="10" customWidth="1"/>
    <col min="4587" max="4587" width="14.33203125" style="10" customWidth="1"/>
    <col min="4588" max="4588" width="13.44140625" style="10" customWidth="1"/>
    <col min="4589" max="4589" width="13.109375" style="10" customWidth="1"/>
    <col min="4590" max="4592" width="0" style="10" hidden="1" customWidth="1"/>
    <col min="4593" max="4593" width="15.109375" style="10" customWidth="1"/>
    <col min="4594" max="4840" width="8.88671875" style="10"/>
    <col min="4841" max="4841" width="7.5546875" style="10" customWidth="1"/>
    <col min="4842" max="4842" width="40.33203125" style="10" customWidth="1"/>
    <col min="4843" max="4843" width="14.33203125" style="10" customWidth="1"/>
    <col min="4844" max="4844" width="13.44140625" style="10" customWidth="1"/>
    <col min="4845" max="4845" width="13.109375" style="10" customWidth="1"/>
    <col min="4846" max="4848" width="0" style="10" hidden="1" customWidth="1"/>
    <col min="4849" max="4849" width="15.109375" style="10" customWidth="1"/>
    <col min="4850" max="5096" width="8.88671875" style="10"/>
    <col min="5097" max="5097" width="7.5546875" style="10" customWidth="1"/>
    <col min="5098" max="5098" width="40.33203125" style="10" customWidth="1"/>
    <col min="5099" max="5099" width="14.33203125" style="10" customWidth="1"/>
    <col min="5100" max="5100" width="13.44140625" style="10" customWidth="1"/>
    <col min="5101" max="5101" width="13.109375" style="10" customWidth="1"/>
    <col min="5102" max="5104" width="0" style="10" hidden="1" customWidth="1"/>
    <col min="5105" max="5105" width="15.109375" style="10" customWidth="1"/>
    <col min="5106" max="5352" width="8.88671875" style="10"/>
    <col min="5353" max="5353" width="7.5546875" style="10" customWidth="1"/>
    <col min="5354" max="5354" width="40.33203125" style="10" customWidth="1"/>
    <col min="5355" max="5355" width="14.33203125" style="10" customWidth="1"/>
    <col min="5356" max="5356" width="13.44140625" style="10" customWidth="1"/>
    <col min="5357" max="5357" width="13.109375" style="10" customWidth="1"/>
    <col min="5358" max="5360" width="0" style="10" hidden="1" customWidth="1"/>
    <col min="5361" max="5361" width="15.109375" style="10" customWidth="1"/>
    <col min="5362" max="5608" width="8.88671875" style="10"/>
    <col min="5609" max="5609" width="7.5546875" style="10" customWidth="1"/>
    <col min="5610" max="5610" width="40.33203125" style="10" customWidth="1"/>
    <col min="5611" max="5611" width="14.33203125" style="10" customWidth="1"/>
    <col min="5612" max="5612" width="13.44140625" style="10" customWidth="1"/>
    <col min="5613" max="5613" width="13.109375" style="10" customWidth="1"/>
    <col min="5614" max="5616" width="0" style="10" hidden="1" customWidth="1"/>
    <col min="5617" max="5617" width="15.109375" style="10" customWidth="1"/>
    <col min="5618" max="5864" width="8.88671875" style="10"/>
    <col min="5865" max="5865" width="7.5546875" style="10" customWidth="1"/>
    <col min="5866" max="5866" width="40.33203125" style="10" customWidth="1"/>
    <col min="5867" max="5867" width="14.33203125" style="10" customWidth="1"/>
    <col min="5868" max="5868" width="13.44140625" style="10" customWidth="1"/>
    <col min="5869" max="5869" width="13.109375" style="10" customWidth="1"/>
    <col min="5870" max="5872" width="0" style="10" hidden="1" customWidth="1"/>
    <col min="5873" max="5873" width="15.109375" style="10" customWidth="1"/>
    <col min="5874" max="6120" width="8.88671875" style="10"/>
    <col min="6121" max="6121" width="7.5546875" style="10" customWidth="1"/>
    <col min="6122" max="6122" width="40.33203125" style="10" customWidth="1"/>
    <col min="6123" max="6123" width="14.33203125" style="10" customWidth="1"/>
    <col min="6124" max="6124" width="13.44140625" style="10" customWidth="1"/>
    <col min="6125" max="6125" width="13.109375" style="10" customWidth="1"/>
    <col min="6126" max="6128" width="0" style="10" hidden="1" customWidth="1"/>
    <col min="6129" max="6129" width="15.109375" style="10" customWidth="1"/>
    <col min="6130" max="6376" width="8.88671875" style="10"/>
    <col min="6377" max="6377" width="7.5546875" style="10" customWidth="1"/>
    <col min="6378" max="6378" width="40.33203125" style="10" customWidth="1"/>
    <col min="6379" max="6379" width="14.33203125" style="10" customWidth="1"/>
    <col min="6380" max="6380" width="13.44140625" style="10" customWidth="1"/>
    <col min="6381" max="6381" width="13.109375" style="10" customWidth="1"/>
    <col min="6382" max="6384" width="0" style="10" hidden="1" customWidth="1"/>
    <col min="6385" max="6385" width="15.109375" style="10" customWidth="1"/>
    <col min="6386" max="6632" width="8.88671875" style="10"/>
    <col min="6633" max="6633" width="7.5546875" style="10" customWidth="1"/>
    <col min="6634" max="6634" width="40.33203125" style="10" customWidth="1"/>
    <col min="6635" max="6635" width="14.33203125" style="10" customWidth="1"/>
    <col min="6636" max="6636" width="13.44140625" style="10" customWidth="1"/>
    <col min="6637" max="6637" width="13.109375" style="10" customWidth="1"/>
    <col min="6638" max="6640" width="0" style="10" hidden="1" customWidth="1"/>
    <col min="6641" max="6641" width="15.109375" style="10" customWidth="1"/>
    <col min="6642" max="6888" width="8.88671875" style="10"/>
    <col min="6889" max="6889" width="7.5546875" style="10" customWidth="1"/>
    <col min="6890" max="6890" width="40.33203125" style="10" customWidth="1"/>
    <col min="6891" max="6891" width="14.33203125" style="10" customWidth="1"/>
    <col min="6892" max="6892" width="13.44140625" style="10" customWidth="1"/>
    <col min="6893" max="6893" width="13.109375" style="10" customWidth="1"/>
    <col min="6894" max="6896" width="0" style="10" hidden="1" customWidth="1"/>
    <col min="6897" max="6897" width="15.109375" style="10" customWidth="1"/>
    <col min="6898" max="7144" width="8.88671875" style="10"/>
    <col min="7145" max="7145" width="7.5546875" style="10" customWidth="1"/>
    <col min="7146" max="7146" width="40.33203125" style="10" customWidth="1"/>
    <col min="7147" max="7147" width="14.33203125" style="10" customWidth="1"/>
    <col min="7148" max="7148" width="13.44140625" style="10" customWidth="1"/>
    <col min="7149" max="7149" width="13.109375" style="10" customWidth="1"/>
    <col min="7150" max="7152" width="0" style="10" hidden="1" customWidth="1"/>
    <col min="7153" max="7153" width="15.109375" style="10" customWidth="1"/>
    <col min="7154" max="7400" width="8.88671875" style="10"/>
    <col min="7401" max="7401" width="7.5546875" style="10" customWidth="1"/>
    <col min="7402" max="7402" width="40.33203125" style="10" customWidth="1"/>
    <col min="7403" max="7403" width="14.33203125" style="10" customWidth="1"/>
    <col min="7404" max="7404" width="13.44140625" style="10" customWidth="1"/>
    <col min="7405" max="7405" width="13.109375" style="10" customWidth="1"/>
    <col min="7406" max="7408" width="0" style="10" hidden="1" customWidth="1"/>
    <col min="7409" max="7409" width="15.109375" style="10" customWidth="1"/>
    <col min="7410" max="7656" width="8.88671875" style="10"/>
    <col min="7657" max="7657" width="7.5546875" style="10" customWidth="1"/>
    <col min="7658" max="7658" width="40.33203125" style="10" customWidth="1"/>
    <col min="7659" max="7659" width="14.33203125" style="10" customWidth="1"/>
    <col min="7660" max="7660" width="13.44140625" style="10" customWidth="1"/>
    <col min="7661" max="7661" width="13.109375" style="10" customWidth="1"/>
    <col min="7662" max="7664" width="0" style="10" hidden="1" customWidth="1"/>
    <col min="7665" max="7665" width="15.109375" style="10" customWidth="1"/>
    <col min="7666" max="7912" width="8.88671875" style="10"/>
    <col min="7913" max="7913" width="7.5546875" style="10" customWidth="1"/>
    <col min="7914" max="7914" width="40.33203125" style="10" customWidth="1"/>
    <col min="7915" max="7915" width="14.33203125" style="10" customWidth="1"/>
    <col min="7916" max="7916" width="13.44140625" style="10" customWidth="1"/>
    <col min="7917" max="7917" width="13.109375" style="10" customWidth="1"/>
    <col min="7918" max="7920" width="0" style="10" hidden="1" customWidth="1"/>
    <col min="7921" max="7921" width="15.109375" style="10" customWidth="1"/>
    <col min="7922" max="8168" width="8.88671875" style="10"/>
    <col min="8169" max="8169" width="7.5546875" style="10" customWidth="1"/>
    <col min="8170" max="8170" width="40.33203125" style="10" customWidth="1"/>
    <col min="8171" max="8171" width="14.33203125" style="10" customWidth="1"/>
    <col min="8172" max="8172" width="13.44140625" style="10" customWidth="1"/>
    <col min="8173" max="8173" width="13.109375" style="10" customWidth="1"/>
    <col min="8174" max="8176" width="0" style="10" hidden="1" customWidth="1"/>
    <col min="8177" max="8177" width="15.109375" style="10" customWidth="1"/>
    <col min="8178" max="8424" width="8.88671875" style="10"/>
    <col min="8425" max="8425" width="7.5546875" style="10" customWidth="1"/>
    <col min="8426" max="8426" width="40.33203125" style="10" customWidth="1"/>
    <col min="8427" max="8427" width="14.33203125" style="10" customWidth="1"/>
    <col min="8428" max="8428" width="13.44140625" style="10" customWidth="1"/>
    <col min="8429" max="8429" width="13.109375" style="10" customWidth="1"/>
    <col min="8430" max="8432" width="0" style="10" hidden="1" customWidth="1"/>
    <col min="8433" max="8433" width="15.109375" style="10" customWidth="1"/>
    <col min="8434" max="8680" width="8.88671875" style="10"/>
    <col min="8681" max="8681" width="7.5546875" style="10" customWidth="1"/>
    <col min="8682" max="8682" width="40.33203125" style="10" customWidth="1"/>
    <col min="8683" max="8683" width="14.33203125" style="10" customWidth="1"/>
    <col min="8684" max="8684" width="13.44140625" style="10" customWidth="1"/>
    <col min="8685" max="8685" width="13.109375" style="10" customWidth="1"/>
    <col min="8686" max="8688" width="0" style="10" hidden="1" customWidth="1"/>
    <col min="8689" max="8689" width="15.109375" style="10" customWidth="1"/>
    <col min="8690" max="8936" width="8.88671875" style="10"/>
    <col min="8937" max="8937" width="7.5546875" style="10" customWidth="1"/>
    <col min="8938" max="8938" width="40.33203125" style="10" customWidth="1"/>
    <col min="8939" max="8939" width="14.33203125" style="10" customWidth="1"/>
    <col min="8940" max="8940" width="13.44140625" style="10" customWidth="1"/>
    <col min="8941" max="8941" width="13.109375" style="10" customWidth="1"/>
    <col min="8942" max="8944" width="0" style="10" hidden="1" customWidth="1"/>
    <col min="8945" max="8945" width="15.109375" style="10" customWidth="1"/>
    <col min="8946" max="9192" width="8.88671875" style="10"/>
    <col min="9193" max="9193" width="7.5546875" style="10" customWidth="1"/>
    <col min="9194" max="9194" width="40.33203125" style="10" customWidth="1"/>
    <col min="9195" max="9195" width="14.33203125" style="10" customWidth="1"/>
    <col min="9196" max="9196" width="13.44140625" style="10" customWidth="1"/>
    <col min="9197" max="9197" width="13.109375" style="10" customWidth="1"/>
    <col min="9198" max="9200" width="0" style="10" hidden="1" customWidth="1"/>
    <col min="9201" max="9201" width="15.109375" style="10" customWidth="1"/>
    <col min="9202" max="9448" width="8.88671875" style="10"/>
    <col min="9449" max="9449" width="7.5546875" style="10" customWidth="1"/>
    <col min="9450" max="9450" width="40.33203125" style="10" customWidth="1"/>
    <col min="9451" max="9451" width="14.33203125" style="10" customWidth="1"/>
    <col min="9452" max="9452" width="13.44140625" style="10" customWidth="1"/>
    <col min="9453" max="9453" width="13.109375" style="10" customWidth="1"/>
    <col min="9454" max="9456" width="0" style="10" hidden="1" customWidth="1"/>
    <col min="9457" max="9457" width="15.109375" style="10" customWidth="1"/>
    <col min="9458" max="9704" width="8.88671875" style="10"/>
    <col min="9705" max="9705" width="7.5546875" style="10" customWidth="1"/>
    <col min="9706" max="9706" width="40.33203125" style="10" customWidth="1"/>
    <col min="9707" max="9707" width="14.33203125" style="10" customWidth="1"/>
    <col min="9708" max="9708" width="13.44140625" style="10" customWidth="1"/>
    <col min="9709" max="9709" width="13.109375" style="10" customWidth="1"/>
    <col min="9710" max="9712" width="0" style="10" hidden="1" customWidth="1"/>
    <col min="9713" max="9713" width="15.109375" style="10" customWidth="1"/>
    <col min="9714" max="9960" width="8.88671875" style="10"/>
    <col min="9961" max="9961" width="7.5546875" style="10" customWidth="1"/>
    <col min="9962" max="9962" width="40.33203125" style="10" customWidth="1"/>
    <col min="9963" max="9963" width="14.33203125" style="10" customWidth="1"/>
    <col min="9964" max="9964" width="13.44140625" style="10" customWidth="1"/>
    <col min="9965" max="9965" width="13.109375" style="10" customWidth="1"/>
    <col min="9966" max="9968" width="0" style="10" hidden="1" customWidth="1"/>
    <col min="9969" max="9969" width="15.109375" style="10" customWidth="1"/>
    <col min="9970" max="10216" width="8.88671875" style="10"/>
    <col min="10217" max="10217" width="7.5546875" style="10" customWidth="1"/>
    <col min="10218" max="10218" width="40.33203125" style="10" customWidth="1"/>
    <col min="10219" max="10219" width="14.33203125" style="10" customWidth="1"/>
    <col min="10220" max="10220" width="13.44140625" style="10" customWidth="1"/>
    <col min="10221" max="10221" width="13.109375" style="10" customWidth="1"/>
    <col min="10222" max="10224" width="0" style="10" hidden="1" customWidth="1"/>
    <col min="10225" max="10225" width="15.109375" style="10" customWidth="1"/>
    <col min="10226" max="10472" width="8.88671875" style="10"/>
    <col min="10473" max="10473" width="7.5546875" style="10" customWidth="1"/>
    <col min="10474" max="10474" width="40.33203125" style="10" customWidth="1"/>
    <col min="10475" max="10475" width="14.33203125" style="10" customWidth="1"/>
    <col min="10476" max="10476" width="13.44140625" style="10" customWidth="1"/>
    <col min="10477" max="10477" width="13.109375" style="10" customWidth="1"/>
    <col min="10478" max="10480" width="0" style="10" hidden="1" customWidth="1"/>
    <col min="10481" max="10481" width="15.109375" style="10" customWidth="1"/>
    <col min="10482" max="10728" width="8.88671875" style="10"/>
    <col min="10729" max="10729" width="7.5546875" style="10" customWidth="1"/>
    <col min="10730" max="10730" width="40.33203125" style="10" customWidth="1"/>
    <col min="10731" max="10731" width="14.33203125" style="10" customWidth="1"/>
    <col min="10732" max="10732" width="13.44140625" style="10" customWidth="1"/>
    <col min="10733" max="10733" width="13.109375" style="10" customWidth="1"/>
    <col min="10734" max="10736" width="0" style="10" hidden="1" customWidth="1"/>
    <col min="10737" max="10737" width="15.109375" style="10" customWidth="1"/>
    <col min="10738" max="10984" width="8.88671875" style="10"/>
    <col min="10985" max="10985" width="7.5546875" style="10" customWidth="1"/>
    <col min="10986" max="10986" width="40.33203125" style="10" customWidth="1"/>
    <col min="10987" max="10987" width="14.33203125" style="10" customWidth="1"/>
    <col min="10988" max="10988" width="13.44140625" style="10" customWidth="1"/>
    <col min="10989" max="10989" width="13.109375" style="10" customWidth="1"/>
    <col min="10990" max="10992" width="0" style="10" hidden="1" customWidth="1"/>
    <col min="10993" max="10993" width="15.109375" style="10" customWidth="1"/>
    <col min="10994" max="11240" width="8.88671875" style="10"/>
    <col min="11241" max="11241" width="7.5546875" style="10" customWidth="1"/>
    <col min="11242" max="11242" width="40.33203125" style="10" customWidth="1"/>
    <col min="11243" max="11243" width="14.33203125" style="10" customWidth="1"/>
    <col min="11244" max="11244" width="13.44140625" style="10" customWidth="1"/>
    <col min="11245" max="11245" width="13.109375" style="10" customWidth="1"/>
    <col min="11246" max="11248" width="0" style="10" hidden="1" customWidth="1"/>
    <col min="11249" max="11249" width="15.109375" style="10" customWidth="1"/>
    <col min="11250" max="11496" width="8.88671875" style="10"/>
    <col min="11497" max="11497" width="7.5546875" style="10" customWidth="1"/>
    <col min="11498" max="11498" width="40.33203125" style="10" customWidth="1"/>
    <col min="11499" max="11499" width="14.33203125" style="10" customWidth="1"/>
    <col min="11500" max="11500" width="13.44140625" style="10" customWidth="1"/>
    <col min="11501" max="11501" width="13.109375" style="10" customWidth="1"/>
    <col min="11502" max="11504" width="0" style="10" hidden="1" customWidth="1"/>
    <col min="11505" max="11505" width="15.109375" style="10" customWidth="1"/>
    <col min="11506" max="11752" width="8.88671875" style="10"/>
    <col min="11753" max="11753" width="7.5546875" style="10" customWidth="1"/>
    <col min="11754" max="11754" width="40.33203125" style="10" customWidth="1"/>
    <col min="11755" max="11755" width="14.33203125" style="10" customWidth="1"/>
    <col min="11756" max="11756" width="13.44140625" style="10" customWidth="1"/>
    <col min="11757" max="11757" width="13.109375" style="10" customWidth="1"/>
    <col min="11758" max="11760" width="0" style="10" hidden="1" customWidth="1"/>
    <col min="11761" max="11761" width="15.109375" style="10" customWidth="1"/>
    <col min="11762" max="12008" width="8.88671875" style="10"/>
    <col min="12009" max="12009" width="7.5546875" style="10" customWidth="1"/>
    <col min="12010" max="12010" width="40.33203125" style="10" customWidth="1"/>
    <col min="12011" max="12011" width="14.33203125" style="10" customWidth="1"/>
    <col min="12012" max="12012" width="13.44140625" style="10" customWidth="1"/>
    <col min="12013" max="12013" width="13.109375" style="10" customWidth="1"/>
    <col min="12014" max="12016" width="0" style="10" hidden="1" customWidth="1"/>
    <col min="12017" max="12017" width="15.109375" style="10" customWidth="1"/>
    <col min="12018" max="12264" width="8.88671875" style="10"/>
    <col min="12265" max="12265" width="7.5546875" style="10" customWidth="1"/>
    <col min="12266" max="12266" width="40.33203125" style="10" customWidth="1"/>
    <col min="12267" max="12267" width="14.33203125" style="10" customWidth="1"/>
    <col min="12268" max="12268" width="13.44140625" style="10" customWidth="1"/>
    <col min="12269" max="12269" width="13.109375" style="10" customWidth="1"/>
    <col min="12270" max="12272" width="0" style="10" hidden="1" customWidth="1"/>
    <col min="12273" max="12273" width="15.109375" style="10" customWidth="1"/>
    <col min="12274" max="12520" width="8.88671875" style="10"/>
    <col min="12521" max="12521" width="7.5546875" style="10" customWidth="1"/>
    <col min="12522" max="12522" width="40.33203125" style="10" customWidth="1"/>
    <col min="12523" max="12523" width="14.33203125" style="10" customWidth="1"/>
    <col min="12524" max="12524" width="13.44140625" style="10" customWidth="1"/>
    <col min="12525" max="12525" width="13.109375" style="10" customWidth="1"/>
    <col min="12526" max="12528" width="0" style="10" hidden="1" customWidth="1"/>
    <col min="12529" max="12529" width="15.109375" style="10" customWidth="1"/>
    <col min="12530" max="12776" width="8.88671875" style="10"/>
    <col min="12777" max="12777" width="7.5546875" style="10" customWidth="1"/>
    <col min="12778" max="12778" width="40.33203125" style="10" customWidth="1"/>
    <col min="12779" max="12779" width="14.33203125" style="10" customWidth="1"/>
    <col min="12780" max="12780" width="13.44140625" style="10" customWidth="1"/>
    <col min="12781" max="12781" width="13.109375" style="10" customWidth="1"/>
    <col min="12782" max="12784" width="0" style="10" hidden="1" customWidth="1"/>
    <col min="12785" max="12785" width="15.109375" style="10" customWidth="1"/>
    <col min="12786" max="13032" width="8.88671875" style="10"/>
    <col min="13033" max="13033" width="7.5546875" style="10" customWidth="1"/>
    <col min="13034" max="13034" width="40.33203125" style="10" customWidth="1"/>
    <col min="13035" max="13035" width="14.33203125" style="10" customWidth="1"/>
    <col min="13036" max="13036" width="13.44140625" style="10" customWidth="1"/>
    <col min="13037" max="13037" width="13.109375" style="10" customWidth="1"/>
    <col min="13038" max="13040" width="0" style="10" hidden="1" customWidth="1"/>
    <col min="13041" max="13041" width="15.109375" style="10" customWidth="1"/>
    <col min="13042" max="13288" width="8.88671875" style="10"/>
    <col min="13289" max="13289" width="7.5546875" style="10" customWidth="1"/>
    <col min="13290" max="13290" width="40.33203125" style="10" customWidth="1"/>
    <col min="13291" max="13291" width="14.33203125" style="10" customWidth="1"/>
    <col min="13292" max="13292" width="13.44140625" style="10" customWidth="1"/>
    <col min="13293" max="13293" width="13.109375" style="10" customWidth="1"/>
    <col min="13294" max="13296" width="0" style="10" hidden="1" customWidth="1"/>
    <col min="13297" max="13297" width="15.109375" style="10" customWidth="1"/>
    <col min="13298" max="13544" width="8.88671875" style="10"/>
    <col min="13545" max="13545" width="7.5546875" style="10" customWidth="1"/>
    <col min="13546" max="13546" width="40.33203125" style="10" customWidth="1"/>
    <col min="13547" max="13547" width="14.33203125" style="10" customWidth="1"/>
    <col min="13548" max="13548" width="13.44140625" style="10" customWidth="1"/>
    <col min="13549" max="13549" width="13.109375" style="10" customWidth="1"/>
    <col min="13550" max="13552" width="0" style="10" hidden="1" customWidth="1"/>
    <col min="13553" max="13553" width="15.109375" style="10" customWidth="1"/>
    <col min="13554" max="13800" width="8.88671875" style="10"/>
    <col min="13801" max="13801" width="7.5546875" style="10" customWidth="1"/>
    <col min="13802" max="13802" width="40.33203125" style="10" customWidth="1"/>
    <col min="13803" max="13803" width="14.33203125" style="10" customWidth="1"/>
    <col min="13804" max="13804" width="13.44140625" style="10" customWidth="1"/>
    <col min="13805" max="13805" width="13.109375" style="10" customWidth="1"/>
    <col min="13806" max="13808" width="0" style="10" hidden="1" customWidth="1"/>
    <col min="13809" max="13809" width="15.109375" style="10" customWidth="1"/>
    <col min="13810" max="14056" width="8.88671875" style="10"/>
    <col min="14057" max="14057" width="7.5546875" style="10" customWidth="1"/>
    <col min="14058" max="14058" width="40.33203125" style="10" customWidth="1"/>
    <col min="14059" max="14059" width="14.33203125" style="10" customWidth="1"/>
    <col min="14060" max="14060" width="13.44140625" style="10" customWidth="1"/>
    <col min="14061" max="14061" width="13.109375" style="10" customWidth="1"/>
    <col min="14062" max="14064" width="0" style="10" hidden="1" customWidth="1"/>
    <col min="14065" max="14065" width="15.109375" style="10" customWidth="1"/>
    <col min="14066" max="14312" width="8.88671875" style="10"/>
    <col min="14313" max="14313" width="7.5546875" style="10" customWidth="1"/>
    <col min="14314" max="14314" width="40.33203125" style="10" customWidth="1"/>
    <col min="14315" max="14315" width="14.33203125" style="10" customWidth="1"/>
    <col min="14316" max="14316" width="13.44140625" style="10" customWidth="1"/>
    <col min="14317" max="14317" width="13.109375" style="10" customWidth="1"/>
    <col min="14318" max="14320" width="0" style="10" hidden="1" customWidth="1"/>
    <col min="14321" max="14321" width="15.109375" style="10" customWidth="1"/>
    <col min="14322" max="14568" width="8.88671875" style="10"/>
    <col min="14569" max="14569" width="7.5546875" style="10" customWidth="1"/>
    <col min="14570" max="14570" width="40.33203125" style="10" customWidth="1"/>
    <col min="14571" max="14571" width="14.33203125" style="10" customWidth="1"/>
    <col min="14572" max="14572" width="13.44140625" style="10" customWidth="1"/>
    <col min="14573" max="14573" width="13.109375" style="10" customWidth="1"/>
    <col min="14574" max="14576" width="0" style="10" hidden="1" customWidth="1"/>
    <col min="14577" max="14577" width="15.109375" style="10" customWidth="1"/>
    <col min="14578" max="14824" width="8.88671875" style="10"/>
    <col min="14825" max="14825" width="7.5546875" style="10" customWidth="1"/>
    <col min="14826" max="14826" width="40.33203125" style="10" customWidth="1"/>
    <col min="14827" max="14827" width="14.33203125" style="10" customWidth="1"/>
    <col min="14828" max="14828" width="13.44140625" style="10" customWidth="1"/>
    <col min="14829" max="14829" width="13.109375" style="10" customWidth="1"/>
    <col min="14830" max="14832" width="0" style="10" hidden="1" customWidth="1"/>
    <col min="14833" max="14833" width="15.109375" style="10" customWidth="1"/>
    <col min="14834" max="15080" width="8.88671875" style="10"/>
    <col min="15081" max="15081" width="7.5546875" style="10" customWidth="1"/>
    <col min="15082" max="15082" width="40.33203125" style="10" customWidth="1"/>
    <col min="15083" max="15083" width="14.33203125" style="10" customWidth="1"/>
    <col min="15084" max="15084" width="13.44140625" style="10" customWidth="1"/>
    <col min="15085" max="15085" width="13.109375" style="10" customWidth="1"/>
    <col min="15086" max="15088" width="0" style="10" hidden="1" customWidth="1"/>
    <col min="15089" max="15089" width="15.109375" style="10" customWidth="1"/>
    <col min="15090" max="15336" width="8.88671875" style="10"/>
    <col min="15337" max="15337" width="7.5546875" style="10" customWidth="1"/>
    <col min="15338" max="15338" width="40.33203125" style="10" customWidth="1"/>
    <col min="15339" max="15339" width="14.33203125" style="10" customWidth="1"/>
    <col min="15340" max="15340" width="13.44140625" style="10" customWidth="1"/>
    <col min="15341" max="15341" width="13.109375" style="10" customWidth="1"/>
    <col min="15342" max="15344" width="0" style="10" hidden="1" customWidth="1"/>
    <col min="15345" max="15345" width="15.109375" style="10" customWidth="1"/>
    <col min="15346" max="15592" width="8.88671875" style="10"/>
    <col min="15593" max="15593" width="7.5546875" style="10" customWidth="1"/>
    <col min="15594" max="15594" width="40.33203125" style="10" customWidth="1"/>
    <col min="15595" max="15595" width="14.33203125" style="10" customWidth="1"/>
    <col min="15596" max="15596" width="13.44140625" style="10" customWidth="1"/>
    <col min="15597" max="15597" width="13.109375" style="10" customWidth="1"/>
    <col min="15598" max="15600" width="0" style="10" hidden="1" customWidth="1"/>
    <col min="15601" max="15601" width="15.109375" style="10" customWidth="1"/>
    <col min="15602" max="15848" width="8.88671875" style="10"/>
    <col min="15849" max="15849" width="7.5546875" style="10" customWidth="1"/>
    <col min="15850" max="15850" width="40.33203125" style="10" customWidth="1"/>
    <col min="15851" max="15851" width="14.33203125" style="10" customWidth="1"/>
    <col min="15852" max="15852" width="13.44140625" style="10" customWidth="1"/>
    <col min="15853" max="15853" width="13.109375" style="10" customWidth="1"/>
    <col min="15854" max="15856" width="0" style="10" hidden="1" customWidth="1"/>
    <col min="15857" max="15857" width="15.109375" style="10" customWidth="1"/>
    <col min="15858" max="16104" width="8.88671875" style="10"/>
    <col min="16105" max="16105" width="7.5546875" style="10" customWidth="1"/>
    <col min="16106" max="16106" width="40.33203125" style="10" customWidth="1"/>
    <col min="16107" max="16107" width="14.33203125" style="10" customWidth="1"/>
    <col min="16108" max="16108" width="13.44140625" style="10" customWidth="1"/>
    <col min="16109" max="16109" width="13.109375" style="10" customWidth="1"/>
    <col min="16110" max="16112" width="0" style="10" hidden="1" customWidth="1"/>
    <col min="16113" max="16113" width="15.109375" style="10" customWidth="1"/>
    <col min="16114" max="16372" width="8.88671875" style="10"/>
    <col min="16373" max="16384" width="9.109375" style="10" customWidth="1"/>
  </cols>
  <sheetData>
    <row r="1" spans="1:7">
      <c r="A1" s="7"/>
      <c r="C1" s="13"/>
      <c r="D1" s="13"/>
    </row>
    <row r="2" spans="1:7">
      <c r="A2" s="7"/>
      <c r="C2" s="13"/>
      <c r="D2" s="13"/>
      <c r="G2" s="7" t="s">
        <v>585</v>
      </c>
    </row>
    <row r="3" spans="1:7">
      <c r="A3" s="7"/>
      <c r="C3" s="13"/>
      <c r="D3" s="13"/>
      <c r="G3" s="7" t="s">
        <v>784</v>
      </c>
    </row>
    <row r="4" spans="1:7">
      <c r="G4" s="7" t="s">
        <v>614</v>
      </c>
    </row>
    <row r="5" spans="1:7">
      <c r="G5" s="7"/>
    </row>
    <row r="6" spans="1:7" ht="14.4" customHeight="1">
      <c r="A6" s="315" t="s">
        <v>586</v>
      </c>
      <c r="B6" s="315"/>
      <c r="C6" s="315"/>
      <c r="D6" s="315"/>
      <c r="E6" s="315"/>
      <c r="F6" s="315"/>
      <c r="G6" s="315"/>
    </row>
    <row r="7" spans="1:7" ht="14.4" customHeight="1">
      <c r="A7" s="315" t="s">
        <v>481</v>
      </c>
      <c r="B7" s="315"/>
      <c r="C7" s="315"/>
      <c r="D7" s="315"/>
      <c r="E7" s="315"/>
      <c r="F7" s="315"/>
      <c r="G7" s="315"/>
    </row>
    <row r="8" spans="1:7" ht="14.4" customHeight="1">
      <c r="A8" s="315" t="s">
        <v>619</v>
      </c>
      <c r="B8" s="315"/>
      <c r="C8" s="315"/>
      <c r="D8" s="315"/>
      <c r="E8" s="315"/>
      <c r="F8" s="315"/>
      <c r="G8" s="315"/>
    </row>
    <row r="10" spans="1:7" ht="12.75" customHeight="1">
      <c r="A10" s="316" t="s">
        <v>34</v>
      </c>
      <c r="B10" s="319" t="s">
        <v>27</v>
      </c>
      <c r="C10" s="316" t="s">
        <v>849</v>
      </c>
      <c r="D10" s="316" t="s">
        <v>850</v>
      </c>
      <c r="E10" s="316" t="s">
        <v>851</v>
      </c>
      <c r="F10" s="304" t="s">
        <v>794</v>
      </c>
      <c r="G10" s="316" t="s">
        <v>618</v>
      </c>
    </row>
    <row r="11" spans="1:7">
      <c r="A11" s="317"/>
      <c r="B11" s="320"/>
      <c r="C11" s="317"/>
      <c r="D11" s="317"/>
      <c r="E11" s="317"/>
      <c r="F11" s="322"/>
      <c r="G11" s="317"/>
    </row>
    <row r="12" spans="1:7" ht="14.4" customHeight="1">
      <c r="A12" s="317"/>
      <c r="B12" s="320"/>
      <c r="C12" s="317"/>
      <c r="D12" s="317"/>
      <c r="E12" s="317"/>
      <c r="F12" s="322"/>
      <c r="G12" s="317"/>
    </row>
    <row r="13" spans="1:7" ht="13.2" customHeight="1">
      <c r="A13" s="318"/>
      <c r="B13" s="321"/>
      <c r="C13" s="4" t="s">
        <v>788</v>
      </c>
      <c r="D13" s="4" t="s">
        <v>788</v>
      </c>
      <c r="E13" s="4" t="s">
        <v>788</v>
      </c>
      <c r="F13" s="4" t="s">
        <v>788</v>
      </c>
      <c r="G13" s="4" t="s">
        <v>788</v>
      </c>
    </row>
    <row r="14" spans="1:7">
      <c r="A14" s="65">
        <v>1</v>
      </c>
      <c r="B14" s="227">
        <v>2</v>
      </c>
      <c r="C14" s="227">
        <v>3</v>
      </c>
      <c r="D14" s="227">
        <v>4</v>
      </c>
      <c r="E14" s="65">
        <v>5</v>
      </c>
      <c r="F14" s="65">
        <v>6</v>
      </c>
      <c r="G14" s="237" t="s">
        <v>587</v>
      </c>
    </row>
    <row r="15" spans="1:7" ht="30.6" customHeight="1">
      <c r="A15" s="66" t="s">
        <v>32</v>
      </c>
      <c r="B15" s="67"/>
      <c r="C15" s="231">
        <v>1622119</v>
      </c>
      <c r="D15" s="231">
        <v>1622119</v>
      </c>
      <c r="E15" s="248">
        <v>1622119</v>
      </c>
      <c r="F15" s="243">
        <v>0</v>
      </c>
      <c r="G15" s="238">
        <f>C15+F15</f>
        <v>1622119</v>
      </c>
    </row>
    <row r="16" spans="1:7">
      <c r="A16" s="68" t="s">
        <v>30</v>
      </c>
      <c r="B16" s="228" t="s">
        <v>29</v>
      </c>
      <c r="C16" s="234">
        <v>1622119</v>
      </c>
      <c r="D16" s="234">
        <v>1622119</v>
      </c>
      <c r="E16" s="249">
        <v>1622119</v>
      </c>
      <c r="F16" s="244">
        <v>0</v>
      </c>
      <c r="G16" s="239">
        <f t="shared" ref="G16:G33" si="0">C16+F16</f>
        <v>1622119</v>
      </c>
    </row>
    <row r="17" spans="1:8">
      <c r="A17" s="70" t="s">
        <v>31</v>
      </c>
      <c r="B17" s="228" t="s">
        <v>588</v>
      </c>
      <c r="C17" s="234">
        <v>1622119</v>
      </c>
      <c r="D17" s="234">
        <v>1622119</v>
      </c>
      <c r="E17" s="249">
        <v>1622119</v>
      </c>
      <c r="F17" s="244">
        <v>0</v>
      </c>
      <c r="G17" s="239">
        <f t="shared" si="0"/>
        <v>1622119</v>
      </c>
    </row>
    <row r="18" spans="1:8" ht="30.6" customHeight="1">
      <c r="A18" s="71" t="s">
        <v>28</v>
      </c>
      <c r="B18" s="229"/>
      <c r="C18" s="232">
        <v>1906233</v>
      </c>
      <c r="D18" s="232">
        <v>1622119</v>
      </c>
      <c r="E18" s="250">
        <v>1622119</v>
      </c>
      <c r="F18" s="245">
        <v>0</v>
      </c>
      <c r="G18" s="240">
        <f t="shared" si="0"/>
        <v>1906233</v>
      </c>
      <c r="H18" s="20"/>
    </row>
    <row r="19" spans="1:8">
      <c r="A19" s="72" t="s">
        <v>589</v>
      </c>
      <c r="B19" s="228" t="s">
        <v>0</v>
      </c>
      <c r="C19" s="199">
        <v>6000</v>
      </c>
      <c r="D19" s="199">
        <v>6000</v>
      </c>
      <c r="E19" s="199">
        <v>6000</v>
      </c>
      <c r="F19" s="244">
        <v>0</v>
      </c>
      <c r="G19" s="199">
        <f t="shared" si="0"/>
        <v>6000</v>
      </c>
    </row>
    <row r="20" spans="1:8">
      <c r="A20" s="72" t="s">
        <v>590</v>
      </c>
      <c r="B20" s="73" t="s">
        <v>1</v>
      </c>
      <c r="C20" s="199">
        <v>1388112</v>
      </c>
      <c r="D20" s="199">
        <v>1262395</v>
      </c>
      <c r="E20" s="199">
        <v>1260995</v>
      </c>
      <c r="F20" s="199">
        <v>-18153</v>
      </c>
      <c r="G20" s="199">
        <f t="shared" si="0"/>
        <v>1369959</v>
      </c>
    </row>
    <row r="21" spans="1:8">
      <c r="A21" s="72"/>
      <c r="B21" s="73" t="s">
        <v>591</v>
      </c>
      <c r="C21" s="199">
        <v>97522</v>
      </c>
      <c r="D21" s="199">
        <v>115000</v>
      </c>
      <c r="E21" s="199">
        <v>115000</v>
      </c>
      <c r="F21" s="244">
        <v>0</v>
      </c>
      <c r="G21" s="199">
        <f t="shared" si="0"/>
        <v>97522</v>
      </c>
    </row>
    <row r="22" spans="1:8">
      <c r="A22" s="72"/>
      <c r="B22" s="73" t="s">
        <v>592</v>
      </c>
      <c r="C22" s="199">
        <v>10500</v>
      </c>
      <c r="D22" s="199">
        <v>16000</v>
      </c>
      <c r="E22" s="199">
        <v>16000</v>
      </c>
      <c r="F22" s="244">
        <v>0</v>
      </c>
      <c r="G22" s="199">
        <f t="shared" si="0"/>
        <v>10500</v>
      </c>
    </row>
    <row r="23" spans="1:8">
      <c r="A23" s="72"/>
      <c r="B23" s="73" t="s">
        <v>593</v>
      </c>
      <c r="C23" s="199">
        <v>24849</v>
      </c>
      <c r="D23" s="199">
        <v>16400</v>
      </c>
      <c r="E23" s="199">
        <v>16400</v>
      </c>
      <c r="F23" s="244">
        <v>0</v>
      </c>
      <c r="G23" s="199">
        <f t="shared" si="0"/>
        <v>24849</v>
      </c>
    </row>
    <row r="24" spans="1:8">
      <c r="A24" s="72"/>
      <c r="B24" s="73" t="s">
        <v>594</v>
      </c>
      <c r="C24" s="199">
        <v>121219</v>
      </c>
      <c r="D24" s="199">
        <v>122574</v>
      </c>
      <c r="E24" s="199">
        <v>123574</v>
      </c>
      <c r="F24" s="199">
        <v>-10000</v>
      </c>
      <c r="G24" s="199">
        <f t="shared" si="0"/>
        <v>111219</v>
      </c>
    </row>
    <row r="25" spans="1:8">
      <c r="A25" s="72"/>
      <c r="B25" s="73" t="s">
        <v>595</v>
      </c>
      <c r="C25" s="199">
        <v>1134022</v>
      </c>
      <c r="D25" s="199">
        <v>992421</v>
      </c>
      <c r="E25" s="199">
        <v>990021</v>
      </c>
      <c r="F25" s="199">
        <v>-8153</v>
      </c>
      <c r="G25" s="199">
        <f t="shared" si="0"/>
        <v>1125869</v>
      </c>
    </row>
    <row r="26" spans="1:8">
      <c r="A26" s="72" t="s">
        <v>596</v>
      </c>
      <c r="B26" s="73" t="s">
        <v>2</v>
      </c>
      <c r="C26" s="199">
        <v>512121</v>
      </c>
      <c r="D26" s="199">
        <v>353724</v>
      </c>
      <c r="E26" s="199">
        <v>355124</v>
      </c>
      <c r="F26" s="199">
        <v>18153</v>
      </c>
      <c r="G26" s="199">
        <f t="shared" si="0"/>
        <v>530274</v>
      </c>
    </row>
    <row r="27" spans="1:8">
      <c r="A27" s="72"/>
      <c r="B27" s="73" t="s">
        <v>591</v>
      </c>
      <c r="C27" s="199">
        <v>55000</v>
      </c>
      <c r="D27" s="199">
        <v>5500</v>
      </c>
      <c r="E27" s="199">
        <v>5500</v>
      </c>
      <c r="F27" s="244">
        <v>0</v>
      </c>
      <c r="G27" s="199">
        <f t="shared" si="0"/>
        <v>55000</v>
      </c>
    </row>
    <row r="28" spans="1:8">
      <c r="A28" s="72"/>
      <c r="B28" s="73" t="s">
        <v>592</v>
      </c>
      <c r="C28" s="199">
        <v>27450</v>
      </c>
      <c r="D28" s="199">
        <v>30621</v>
      </c>
      <c r="E28" s="199">
        <v>30621</v>
      </c>
      <c r="F28" s="199">
        <v>23941</v>
      </c>
      <c r="G28" s="199">
        <f t="shared" si="0"/>
        <v>51391</v>
      </c>
    </row>
    <row r="29" spans="1:8">
      <c r="A29" s="72"/>
      <c r="B29" s="73" t="s">
        <v>593</v>
      </c>
      <c r="C29" s="199">
        <v>138450</v>
      </c>
      <c r="D29" s="199">
        <v>33500</v>
      </c>
      <c r="E29" s="199">
        <v>33500</v>
      </c>
      <c r="F29" s="199">
        <v>-5788</v>
      </c>
      <c r="G29" s="199">
        <f t="shared" si="0"/>
        <v>132662</v>
      </c>
    </row>
    <row r="30" spans="1:8">
      <c r="A30" s="72"/>
      <c r="B30" s="73" t="s">
        <v>594</v>
      </c>
      <c r="C30" s="199">
        <v>0</v>
      </c>
      <c r="D30" s="199">
        <v>17000</v>
      </c>
      <c r="E30" s="199">
        <v>17000</v>
      </c>
      <c r="F30" s="199">
        <v>0</v>
      </c>
      <c r="G30" s="199">
        <f t="shared" si="0"/>
        <v>0</v>
      </c>
    </row>
    <row r="31" spans="1:8">
      <c r="A31" s="72"/>
      <c r="B31" s="73" t="s">
        <v>595</v>
      </c>
      <c r="C31" s="199">
        <v>291221</v>
      </c>
      <c r="D31" s="199">
        <v>267103</v>
      </c>
      <c r="E31" s="199">
        <v>268503</v>
      </c>
      <c r="F31" s="199">
        <v>0</v>
      </c>
      <c r="G31" s="199">
        <f t="shared" si="0"/>
        <v>291221</v>
      </c>
    </row>
    <row r="32" spans="1:8" ht="30.6" customHeight="1">
      <c r="A32" s="71" t="s">
        <v>597</v>
      </c>
      <c r="B32" s="74"/>
      <c r="C32" s="233">
        <v>284114</v>
      </c>
      <c r="D32" s="235">
        <v>0</v>
      </c>
      <c r="E32" s="69">
        <v>0</v>
      </c>
      <c r="F32" s="245">
        <v>0</v>
      </c>
      <c r="G32" s="241">
        <f t="shared" si="0"/>
        <v>284114</v>
      </c>
    </row>
    <row r="33" spans="1:7">
      <c r="A33" s="75" t="s">
        <v>598</v>
      </c>
      <c r="B33" s="230" t="s">
        <v>33</v>
      </c>
      <c r="C33" s="236">
        <v>284114</v>
      </c>
      <c r="D33" s="247">
        <v>0</v>
      </c>
      <c r="E33" s="76">
        <v>0</v>
      </c>
      <c r="F33" s="246">
        <v>0</v>
      </c>
      <c r="G33" s="242">
        <f t="shared" si="0"/>
        <v>284114</v>
      </c>
    </row>
    <row r="36" spans="1:7" ht="13.8">
      <c r="B36" s="143" t="s">
        <v>893</v>
      </c>
      <c r="C36" s="143" t="s">
        <v>719</v>
      </c>
    </row>
  </sheetData>
  <mergeCells count="10">
    <mergeCell ref="A6:G6"/>
    <mergeCell ref="A7:G7"/>
    <mergeCell ref="A8:G8"/>
    <mergeCell ref="A10:A13"/>
    <mergeCell ref="B10:B13"/>
    <mergeCell ref="G10:G12"/>
    <mergeCell ref="F10:F12"/>
    <mergeCell ref="C10:C12"/>
    <mergeCell ref="D10:D12"/>
    <mergeCell ref="E10:E12"/>
  </mergeCells>
  <pageMargins left="0.70866141732283505" right="0.31496062992126" top="0.74803149606299202" bottom="0.74803149606299202" header="0.31496062992126" footer="0.31496062992126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4FDF-A71E-4BE2-AE44-809B40CCE688}">
  <sheetPr>
    <tabColor rgb="FFFFC000"/>
    <pageSetUpPr fitToPage="1"/>
  </sheetPr>
  <dimension ref="A1:G119"/>
  <sheetViews>
    <sheetView tabSelected="1" view="pageBreakPreview" topLeftCell="A44" zoomScaleNormal="100" zoomScaleSheetLayoutView="100" workbookViewId="0">
      <selection activeCell="B58" sqref="B58"/>
    </sheetView>
  </sheetViews>
  <sheetFormatPr defaultRowHeight="13.2"/>
  <cols>
    <col min="1" max="1" width="7.5546875" style="10" customWidth="1"/>
    <col min="2" max="2" width="50" style="10" customWidth="1"/>
    <col min="3" max="3" width="14.44140625" style="10" customWidth="1"/>
    <col min="4" max="4" width="10.44140625" style="10" customWidth="1"/>
    <col min="5" max="5" width="13.6640625" style="10" customWidth="1"/>
    <col min="6" max="219" width="8.88671875" style="10"/>
    <col min="220" max="220" width="7.5546875" style="10" customWidth="1"/>
    <col min="221" max="221" width="40.33203125" style="10" customWidth="1"/>
    <col min="222" max="222" width="14.33203125" style="10" customWidth="1"/>
    <col min="223" max="223" width="13.44140625" style="10" customWidth="1"/>
    <col min="224" max="224" width="13.109375" style="10" customWidth="1"/>
    <col min="225" max="227" width="0" style="10" hidden="1" customWidth="1"/>
    <col min="228" max="228" width="15.109375" style="10" customWidth="1"/>
    <col min="229" max="475" width="8.88671875" style="10"/>
    <col min="476" max="476" width="7.5546875" style="10" customWidth="1"/>
    <col min="477" max="477" width="40.33203125" style="10" customWidth="1"/>
    <col min="478" max="478" width="14.33203125" style="10" customWidth="1"/>
    <col min="479" max="479" width="13.44140625" style="10" customWidth="1"/>
    <col min="480" max="480" width="13.109375" style="10" customWidth="1"/>
    <col min="481" max="483" width="0" style="10" hidden="1" customWidth="1"/>
    <col min="484" max="484" width="15.109375" style="10" customWidth="1"/>
    <col min="485" max="731" width="8.88671875" style="10"/>
    <col min="732" max="732" width="7.5546875" style="10" customWidth="1"/>
    <col min="733" max="733" width="40.33203125" style="10" customWidth="1"/>
    <col min="734" max="734" width="14.33203125" style="10" customWidth="1"/>
    <col min="735" max="735" width="13.44140625" style="10" customWidth="1"/>
    <col min="736" max="736" width="13.109375" style="10" customWidth="1"/>
    <col min="737" max="739" width="0" style="10" hidden="1" customWidth="1"/>
    <col min="740" max="740" width="15.109375" style="10" customWidth="1"/>
    <col min="741" max="987" width="8.88671875" style="10"/>
    <col min="988" max="988" width="7.5546875" style="10" customWidth="1"/>
    <col min="989" max="989" width="40.33203125" style="10" customWidth="1"/>
    <col min="990" max="990" width="14.33203125" style="10" customWidth="1"/>
    <col min="991" max="991" width="13.44140625" style="10" customWidth="1"/>
    <col min="992" max="992" width="13.109375" style="10" customWidth="1"/>
    <col min="993" max="995" width="0" style="10" hidden="1" customWidth="1"/>
    <col min="996" max="996" width="15.109375" style="10" customWidth="1"/>
    <col min="997" max="1243" width="8.88671875" style="10"/>
    <col min="1244" max="1244" width="7.5546875" style="10" customWidth="1"/>
    <col min="1245" max="1245" width="40.33203125" style="10" customWidth="1"/>
    <col min="1246" max="1246" width="14.33203125" style="10" customWidth="1"/>
    <col min="1247" max="1247" width="13.44140625" style="10" customWidth="1"/>
    <col min="1248" max="1248" width="13.109375" style="10" customWidth="1"/>
    <col min="1249" max="1251" width="0" style="10" hidden="1" customWidth="1"/>
    <col min="1252" max="1252" width="15.109375" style="10" customWidth="1"/>
    <col min="1253" max="1499" width="8.88671875" style="10"/>
    <col min="1500" max="1500" width="7.5546875" style="10" customWidth="1"/>
    <col min="1501" max="1501" width="40.33203125" style="10" customWidth="1"/>
    <col min="1502" max="1502" width="14.33203125" style="10" customWidth="1"/>
    <col min="1503" max="1503" width="13.44140625" style="10" customWidth="1"/>
    <col min="1504" max="1504" width="13.109375" style="10" customWidth="1"/>
    <col min="1505" max="1507" width="0" style="10" hidden="1" customWidth="1"/>
    <col min="1508" max="1508" width="15.109375" style="10" customWidth="1"/>
    <col min="1509" max="1755" width="8.88671875" style="10"/>
    <col min="1756" max="1756" width="7.5546875" style="10" customWidth="1"/>
    <col min="1757" max="1757" width="40.33203125" style="10" customWidth="1"/>
    <col min="1758" max="1758" width="14.33203125" style="10" customWidth="1"/>
    <col min="1759" max="1759" width="13.44140625" style="10" customWidth="1"/>
    <col min="1760" max="1760" width="13.109375" style="10" customWidth="1"/>
    <col min="1761" max="1763" width="0" style="10" hidden="1" customWidth="1"/>
    <col min="1764" max="1764" width="15.109375" style="10" customWidth="1"/>
    <col min="1765" max="2011" width="8.88671875" style="10"/>
    <col min="2012" max="2012" width="7.5546875" style="10" customWidth="1"/>
    <col min="2013" max="2013" width="40.33203125" style="10" customWidth="1"/>
    <col min="2014" max="2014" width="14.33203125" style="10" customWidth="1"/>
    <col min="2015" max="2015" width="13.44140625" style="10" customWidth="1"/>
    <col min="2016" max="2016" width="13.109375" style="10" customWidth="1"/>
    <col min="2017" max="2019" width="0" style="10" hidden="1" customWidth="1"/>
    <col min="2020" max="2020" width="15.109375" style="10" customWidth="1"/>
    <col min="2021" max="2267" width="8.88671875" style="10"/>
    <col min="2268" max="2268" width="7.5546875" style="10" customWidth="1"/>
    <col min="2269" max="2269" width="40.33203125" style="10" customWidth="1"/>
    <col min="2270" max="2270" width="14.33203125" style="10" customWidth="1"/>
    <col min="2271" max="2271" width="13.44140625" style="10" customWidth="1"/>
    <col min="2272" max="2272" width="13.109375" style="10" customWidth="1"/>
    <col min="2273" max="2275" width="0" style="10" hidden="1" customWidth="1"/>
    <col min="2276" max="2276" width="15.109375" style="10" customWidth="1"/>
    <col min="2277" max="2523" width="8.88671875" style="10"/>
    <col min="2524" max="2524" width="7.5546875" style="10" customWidth="1"/>
    <col min="2525" max="2525" width="40.33203125" style="10" customWidth="1"/>
    <col min="2526" max="2526" width="14.33203125" style="10" customWidth="1"/>
    <col min="2527" max="2527" width="13.44140625" style="10" customWidth="1"/>
    <col min="2528" max="2528" width="13.109375" style="10" customWidth="1"/>
    <col min="2529" max="2531" width="0" style="10" hidden="1" customWidth="1"/>
    <col min="2532" max="2532" width="15.109375" style="10" customWidth="1"/>
    <col min="2533" max="2779" width="8.88671875" style="10"/>
    <col min="2780" max="2780" width="7.5546875" style="10" customWidth="1"/>
    <col min="2781" max="2781" width="40.33203125" style="10" customWidth="1"/>
    <col min="2782" max="2782" width="14.33203125" style="10" customWidth="1"/>
    <col min="2783" max="2783" width="13.44140625" style="10" customWidth="1"/>
    <col min="2784" max="2784" width="13.109375" style="10" customWidth="1"/>
    <col min="2785" max="2787" width="0" style="10" hidden="1" customWidth="1"/>
    <col min="2788" max="2788" width="15.109375" style="10" customWidth="1"/>
    <col min="2789" max="3035" width="8.88671875" style="10"/>
    <col min="3036" max="3036" width="7.5546875" style="10" customWidth="1"/>
    <col min="3037" max="3037" width="40.33203125" style="10" customWidth="1"/>
    <col min="3038" max="3038" width="14.33203125" style="10" customWidth="1"/>
    <col min="3039" max="3039" width="13.44140625" style="10" customWidth="1"/>
    <col min="3040" max="3040" width="13.109375" style="10" customWidth="1"/>
    <col min="3041" max="3043" width="0" style="10" hidden="1" customWidth="1"/>
    <col min="3044" max="3044" width="15.109375" style="10" customWidth="1"/>
    <col min="3045" max="3291" width="8.88671875" style="10"/>
    <col min="3292" max="3292" width="7.5546875" style="10" customWidth="1"/>
    <col min="3293" max="3293" width="40.33203125" style="10" customWidth="1"/>
    <col min="3294" max="3294" width="14.33203125" style="10" customWidth="1"/>
    <col min="3295" max="3295" width="13.44140625" style="10" customWidth="1"/>
    <col min="3296" max="3296" width="13.109375" style="10" customWidth="1"/>
    <col min="3297" max="3299" width="0" style="10" hidden="1" customWidth="1"/>
    <col min="3300" max="3300" width="15.109375" style="10" customWidth="1"/>
    <col min="3301" max="3547" width="8.88671875" style="10"/>
    <col min="3548" max="3548" width="7.5546875" style="10" customWidth="1"/>
    <col min="3549" max="3549" width="40.33203125" style="10" customWidth="1"/>
    <col min="3550" max="3550" width="14.33203125" style="10" customWidth="1"/>
    <col min="3551" max="3551" width="13.44140625" style="10" customWidth="1"/>
    <col min="3552" max="3552" width="13.109375" style="10" customWidth="1"/>
    <col min="3553" max="3555" width="0" style="10" hidden="1" customWidth="1"/>
    <col min="3556" max="3556" width="15.109375" style="10" customWidth="1"/>
    <col min="3557" max="3803" width="8.88671875" style="10"/>
    <col min="3804" max="3804" width="7.5546875" style="10" customWidth="1"/>
    <col min="3805" max="3805" width="40.33203125" style="10" customWidth="1"/>
    <col min="3806" max="3806" width="14.33203125" style="10" customWidth="1"/>
    <col min="3807" max="3807" width="13.44140625" style="10" customWidth="1"/>
    <col min="3808" max="3808" width="13.109375" style="10" customWidth="1"/>
    <col min="3809" max="3811" width="0" style="10" hidden="1" customWidth="1"/>
    <col min="3812" max="3812" width="15.109375" style="10" customWidth="1"/>
    <col min="3813" max="4059" width="8.88671875" style="10"/>
    <col min="4060" max="4060" width="7.5546875" style="10" customWidth="1"/>
    <col min="4061" max="4061" width="40.33203125" style="10" customWidth="1"/>
    <col min="4062" max="4062" width="14.33203125" style="10" customWidth="1"/>
    <col min="4063" max="4063" width="13.44140625" style="10" customWidth="1"/>
    <col min="4064" max="4064" width="13.109375" style="10" customWidth="1"/>
    <col min="4065" max="4067" width="0" style="10" hidden="1" customWidth="1"/>
    <col min="4068" max="4068" width="15.109375" style="10" customWidth="1"/>
    <col min="4069" max="4315" width="8.88671875" style="10"/>
    <col min="4316" max="4316" width="7.5546875" style="10" customWidth="1"/>
    <col min="4317" max="4317" width="40.33203125" style="10" customWidth="1"/>
    <col min="4318" max="4318" width="14.33203125" style="10" customWidth="1"/>
    <col min="4319" max="4319" width="13.44140625" style="10" customWidth="1"/>
    <col min="4320" max="4320" width="13.109375" style="10" customWidth="1"/>
    <col min="4321" max="4323" width="0" style="10" hidden="1" customWidth="1"/>
    <col min="4324" max="4324" width="15.109375" style="10" customWidth="1"/>
    <col min="4325" max="4571" width="8.88671875" style="10"/>
    <col min="4572" max="4572" width="7.5546875" style="10" customWidth="1"/>
    <col min="4573" max="4573" width="40.33203125" style="10" customWidth="1"/>
    <col min="4574" max="4574" width="14.33203125" style="10" customWidth="1"/>
    <col min="4575" max="4575" width="13.44140625" style="10" customWidth="1"/>
    <col min="4576" max="4576" width="13.109375" style="10" customWidth="1"/>
    <col min="4577" max="4579" width="0" style="10" hidden="1" customWidth="1"/>
    <col min="4580" max="4580" width="15.109375" style="10" customWidth="1"/>
    <col min="4581" max="4827" width="8.88671875" style="10"/>
    <col min="4828" max="4828" width="7.5546875" style="10" customWidth="1"/>
    <col min="4829" max="4829" width="40.33203125" style="10" customWidth="1"/>
    <col min="4830" max="4830" width="14.33203125" style="10" customWidth="1"/>
    <col min="4831" max="4831" width="13.44140625" style="10" customWidth="1"/>
    <col min="4832" max="4832" width="13.109375" style="10" customWidth="1"/>
    <col min="4833" max="4835" width="0" style="10" hidden="1" customWidth="1"/>
    <col min="4836" max="4836" width="15.109375" style="10" customWidth="1"/>
    <col min="4837" max="5083" width="8.88671875" style="10"/>
    <col min="5084" max="5084" width="7.5546875" style="10" customWidth="1"/>
    <col min="5085" max="5085" width="40.33203125" style="10" customWidth="1"/>
    <col min="5086" max="5086" width="14.33203125" style="10" customWidth="1"/>
    <col min="5087" max="5087" width="13.44140625" style="10" customWidth="1"/>
    <col min="5088" max="5088" width="13.109375" style="10" customWidth="1"/>
    <col min="5089" max="5091" width="0" style="10" hidden="1" customWidth="1"/>
    <col min="5092" max="5092" width="15.109375" style="10" customWidth="1"/>
    <col min="5093" max="5339" width="8.88671875" style="10"/>
    <col min="5340" max="5340" width="7.5546875" style="10" customWidth="1"/>
    <col min="5341" max="5341" width="40.33203125" style="10" customWidth="1"/>
    <col min="5342" max="5342" width="14.33203125" style="10" customWidth="1"/>
    <col min="5343" max="5343" width="13.44140625" style="10" customWidth="1"/>
    <col min="5344" max="5344" width="13.109375" style="10" customWidth="1"/>
    <col min="5345" max="5347" width="0" style="10" hidden="1" customWidth="1"/>
    <col min="5348" max="5348" width="15.109375" style="10" customWidth="1"/>
    <col min="5349" max="5595" width="8.88671875" style="10"/>
    <col min="5596" max="5596" width="7.5546875" style="10" customWidth="1"/>
    <col min="5597" max="5597" width="40.33203125" style="10" customWidth="1"/>
    <col min="5598" max="5598" width="14.33203125" style="10" customWidth="1"/>
    <col min="5599" max="5599" width="13.44140625" style="10" customWidth="1"/>
    <col min="5600" max="5600" width="13.109375" style="10" customWidth="1"/>
    <col min="5601" max="5603" width="0" style="10" hidden="1" customWidth="1"/>
    <col min="5604" max="5604" width="15.109375" style="10" customWidth="1"/>
    <col min="5605" max="5851" width="8.88671875" style="10"/>
    <col min="5852" max="5852" width="7.5546875" style="10" customWidth="1"/>
    <col min="5853" max="5853" width="40.33203125" style="10" customWidth="1"/>
    <col min="5854" max="5854" width="14.33203125" style="10" customWidth="1"/>
    <col min="5855" max="5855" width="13.44140625" style="10" customWidth="1"/>
    <col min="5856" max="5856" width="13.109375" style="10" customWidth="1"/>
    <col min="5857" max="5859" width="0" style="10" hidden="1" customWidth="1"/>
    <col min="5860" max="5860" width="15.109375" style="10" customWidth="1"/>
    <col min="5861" max="6107" width="8.88671875" style="10"/>
    <col min="6108" max="6108" width="7.5546875" style="10" customWidth="1"/>
    <col min="6109" max="6109" width="40.33203125" style="10" customWidth="1"/>
    <col min="6110" max="6110" width="14.33203125" style="10" customWidth="1"/>
    <col min="6111" max="6111" width="13.44140625" style="10" customWidth="1"/>
    <col min="6112" max="6112" width="13.109375" style="10" customWidth="1"/>
    <col min="6113" max="6115" width="0" style="10" hidden="1" customWidth="1"/>
    <col min="6116" max="6116" width="15.109375" style="10" customWidth="1"/>
    <col min="6117" max="6363" width="8.88671875" style="10"/>
    <col min="6364" max="6364" width="7.5546875" style="10" customWidth="1"/>
    <col min="6365" max="6365" width="40.33203125" style="10" customWidth="1"/>
    <col min="6366" max="6366" width="14.33203125" style="10" customWidth="1"/>
    <col min="6367" max="6367" width="13.44140625" style="10" customWidth="1"/>
    <col min="6368" max="6368" width="13.109375" style="10" customWidth="1"/>
    <col min="6369" max="6371" width="0" style="10" hidden="1" customWidth="1"/>
    <col min="6372" max="6372" width="15.109375" style="10" customWidth="1"/>
    <col min="6373" max="6619" width="8.88671875" style="10"/>
    <col min="6620" max="6620" width="7.5546875" style="10" customWidth="1"/>
    <col min="6621" max="6621" width="40.33203125" style="10" customWidth="1"/>
    <col min="6622" max="6622" width="14.33203125" style="10" customWidth="1"/>
    <col min="6623" max="6623" width="13.44140625" style="10" customWidth="1"/>
    <col min="6624" max="6624" width="13.109375" style="10" customWidth="1"/>
    <col min="6625" max="6627" width="0" style="10" hidden="1" customWidth="1"/>
    <col min="6628" max="6628" width="15.109375" style="10" customWidth="1"/>
    <col min="6629" max="6875" width="8.88671875" style="10"/>
    <col min="6876" max="6876" width="7.5546875" style="10" customWidth="1"/>
    <col min="6877" max="6877" width="40.33203125" style="10" customWidth="1"/>
    <col min="6878" max="6878" width="14.33203125" style="10" customWidth="1"/>
    <col min="6879" max="6879" width="13.44140625" style="10" customWidth="1"/>
    <col min="6880" max="6880" width="13.109375" style="10" customWidth="1"/>
    <col min="6881" max="6883" width="0" style="10" hidden="1" customWidth="1"/>
    <col min="6884" max="6884" width="15.109375" style="10" customWidth="1"/>
    <col min="6885" max="7131" width="8.88671875" style="10"/>
    <col min="7132" max="7132" width="7.5546875" style="10" customWidth="1"/>
    <col min="7133" max="7133" width="40.33203125" style="10" customWidth="1"/>
    <col min="7134" max="7134" width="14.33203125" style="10" customWidth="1"/>
    <col min="7135" max="7135" width="13.44140625" style="10" customWidth="1"/>
    <col min="7136" max="7136" width="13.109375" style="10" customWidth="1"/>
    <col min="7137" max="7139" width="0" style="10" hidden="1" customWidth="1"/>
    <col min="7140" max="7140" width="15.109375" style="10" customWidth="1"/>
    <col min="7141" max="7387" width="8.88671875" style="10"/>
    <col min="7388" max="7388" width="7.5546875" style="10" customWidth="1"/>
    <col min="7389" max="7389" width="40.33203125" style="10" customWidth="1"/>
    <col min="7390" max="7390" width="14.33203125" style="10" customWidth="1"/>
    <col min="7391" max="7391" width="13.44140625" style="10" customWidth="1"/>
    <col min="7392" max="7392" width="13.109375" style="10" customWidth="1"/>
    <col min="7393" max="7395" width="0" style="10" hidden="1" customWidth="1"/>
    <col min="7396" max="7396" width="15.109375" style="10" customWidth="1"/>
    <col min="7397" max="7643" width="8.88671875" style="10"/>
    <col min="7644" max="7644" width="7.5546875" style="10" customWidth="1"/>
    <col min="7645" max="7645" width="40.33203125" style="10" customWidth="1"/>
    <col min="7646" max="7646" width="14.33203125" style="10" customWidth="1"/>
    <col min="7647" max="7647" width="13.44140625" style="10" customWidth="1"/>
    <col min="7648" max="7648" width="13.109375" style="10" customWidth="1"/>
    <col min="7649" max="7651" width="0" style="10" hidden="1" customWidth="1"/>
    <col min="7652" max="7652" width="15.109375" style="10" customWidth="1"/>
    <col min="7653" max="7899" width="8.88671875" style="10"/>
    <col min="7900" max="7900" width="7.5546875" style="10" customWidth="1"/>
    <col min="7901" max="7901" width="40.33203125" style="10" customWidth="1"/>
    <col min="7902" max="7902" width="14.33203125" style="10" customWidth="1"/>
    <col min="7903" max="7903" width="13.44140625" style="10" customWidth="1"/>
    <col min="7904" max="7904" width="13.109375" style="10" customWidth="1"/>
    <col min="7905" max="7907" width="0" style="10" hidden="1" customWidth="1"/>
    <col min="7908" max="7908" width="15.109375" style="10" customWidth="1"/>
    <col min="7909" max="8155" width="8.88671875" style="10"/>
    <col min="8156" max="8156" width="7.5546875" style="10" customWidth="1"/>
    <col min="8157" max="8157" width="40.33203125" style="10" customWidth="1"/>
    <col min="8158" max="8158" width="14.33203125" style="10" customWidth="1"/>
    <col min="8159" max="8159" width="13.44140625" style="10" customWidth="1"/>
    <col min="8160" max="8160" width="13.109375" style="10" customWidth="1"/>
    <col min="8161" max="8163" width="0" style="10" hidden="1" customWidth="1"/>
    <col min="8164" max="8164" width="15.109375" style="10" customWidth="1"/>
    <col min="8165" max="8411" width="8.88671875" style="10"/>
    <col min="8412" max="8412" width="7.5546875" style="10" customWidth="1"/>
    <col min="8413" max="8413" width="40.33203125" style="10" customWidth="1"/>
    <col min="8414" max="8414" width="14.33203125" style="10" customWidth="1"/>
    <col min="8415" max="8415" width="13.44140625" style="10" customWidth="1"/>
    <col min="8416" max="8416" width="13.109375" style="10" customWidth="1"/>
    <col min="8417" max="8419" width="0" style="10" hidden="1" customWidth="1"/>
    <col min="8420" max="8420" width="15.109375" style="10" customWidth="1"/>
    <col min="8421" max="8667" width="8.88671875" style="10"/>
    <col min="8668" max="8668" width="7.5546875" style="10" customWidth="1"/>
    <col min="8669" max="8669" width="40.33203125" style="10" customWidth="1"/>
    <col min="8670" max="8670" width="14.33203125" style="10" customWidth="1"/>
    <col min="8671" max="8671" width="13.44140625" style="10" customWidth="1"/>
    <col min="8672" max="8672" width="13.109375" style="10" customWidth="1"/>
    <col min="8673" max="8675" width="0" style="10" hidden="1" customWidth="1"/>
    <col min="8676" max="8676" width="15.109375" style="10" customWidth="1"/>
    <col min="8677" max="8923" width="8.88671875" style="10"/>
    <col min="8924" max="8924" width="7.5546875" style="10" customWidth="1"/>
    <col min="8925" max="8925" width="40.33203125" style="10" customWidth="1"/>
    <col min="8926" max="8926" width="14.33203125" style="10" customWidth="1"/>
    <col min="8927" max="8927" width="13.44140625" style="10" customWidth="1"/>
    <col min="8928" max="8928" width="13.109375" style="10" customWidth="1"/>
    <col min="8929" max="8931" width="0" style="10" hidden="1" customWidth="1"/>
    <col min="8932" max="8932" width="15.109375" style="10" customWidth="1"/>
    <col min="8933" max="9179" width="8.88671875" style="10"/>
    <col min="9180" max="9180" width="7.5546875" style="10" customWidth="1"/>
    <col min="9181" max="9181" width="40.33203125" style="10" customWidth="1"/>
    <col min="9182" max="9182" width="14.33203125" style="10" customWidth="1"/>
    <col min="9183" max="9183" width="13.44140625" style="10" customWidth="1"/>
    <col min="9184" max="9184" width="13.109375" style="10" customWidth="1"/>
    <col min="9185" max="9187" width="0" style="10" hidden="1" customWidth="1"/>
    <col min="9188" max="9188" width="15.109375" style="10" customWidth="1"/>
    <col min="9189" max="9435" width="8.88671875" style="10"/>
    <col min="9436" max="9436" width="7.5546875" style="10" customWidth="1"/>
    <col min="9437" max="9437" width="40.33203125" style="10" customWidth="1"/>
    <col min="9438" max="9438" width="14.33203125" style="10" customWidth="1"/>
    <col min="9439" max="9439" width="13.44140625" style="10" customWidth="1"/>
    <col min="9440" max="9440" width="13.109375" style="10" customWidth="1"/>
    <col min="9441" max="9443" width="0" style="10" hidden="1" customWidth="1"/>
    <col min="9444" max="9444" width="15.109375" style="10" customWidth="1"/>
    <col min="9445" max="9691" width="8.88671875" style="10"/>
    <col min="9692" max="9692" width="7.5546875" style="10" customWidth="1"/>
    <col min="9693" max="9693" width="40.33203125" style="10" customWidth="1"/>
    <col min="9694" max="9694" width="14.33203125" style="10" customWidth="1"/>
    <col min="9695" max="9695" width="13.44140625" style="10" customWidth="1"/>
    <col min="9696" max="9696" width="13.109375" style="10" customWidth="1"/>
    <col min="9697" max="9699" width="0" style="10" hidden="1" customWidth="1"/>
    <col min="9700" max="9700" width="15.109375" style="10" customWidth="1"/>
    <col min="9701" max="9947" width="8.88671875" style="10"/>
    <col min="9948" max="9948" width="7.5546875" style="10" customWidth="1"/>
    <col min="9949" max="9949" width="40.33203125" style="10" customWidth="1"/>
    <col min="9950" max="9950" width="14.33203125" style="10" customWidth="1"/>
    <col min="9951" max="9951" width="13.44140625" style="10" customWidth="1"/>
    <col min="9952" max="9952" width="13.109375" style="10" customWidth="1"/>
    <col min="9953" max="9955" width="0" style="10" hidden="1" customWidth="1"/>
    <col min="9956" max="9956" width="15.109375" style="10" customWidth="1"/>
    <col min="9957" max="10203" width="8.88671875" style="10"/>
    <col min="10204" max="10204" width="7.5546875" style="10" customWidth="1"/>
    <col min="10205" max="10205" width="40.33203125" style="10" customWidth="1"/>
    <col min="10206" max="10206" width="14.33203125" style="10" customWidth="1"/>
    <col min="10207" max="10207" width="13.44140625" style="10" customWidth="1"/>
    <col min="10208" max="10208" width="13.109375" style="10" customWidth="1"/>
    <col min="10209" max="10211" width="0" style="10" hidden="1" customWidth="1"/>
    <col min="10212" max="10212" width="15.109375" style="10" customWidth="1"/>
    <col min="10213" max="10459" width="8.88671875" style="10"/>
    <col min="10460" max="10460" width="7.5546875" style="10" customWidth="1"/>
    <col min="10461" max="10461" width="40.33203125" style="10" customWidth="1"/>
    <col min="10462" max="10462" width="14.33203125" style="10" customWidth="1"/>
    <col min="10463" max="10463" width="13.44140625" style="10" customWidth="1"/>
    <col min="10464" max="10464" width="13.109375" style="10" customWidth="1"/>
    <col min="10465" max="10467" width="0" style="10" hidden="1" customWidth="1"/>
    <col min="10468" max="10468" width="15.109375" style="10" customWidth="1"/>
    <col min="10469" max="10715" width="8.88671875" style="10"/>
    <col min="10716" max="10716" width="7.5546875" style="10" customWidth="1"/>
    <col min="10717" max="10717" width="40.33203125" style="10" customWidth="1"/>
    <col min="10718" max="10718" width="14.33203125" style="10" customWidth="1"/>
    <col min="10719" max="10719" width="13.44140625" style="10" customWidth="1"/>
    <col min="10720" max="10720" width="13.109375" style="10" customWidth="1"/>
    <col min="10721" max="10723" width="0" style="10" hidden="1" customWidth="1"/>
    <col min="10724" max="10724" width="15.109375" style="10" customWidth="1"/>
    <col min="10725" max="10971" width="8.88671875" style="10"/>
    <col min="10972" max="10972" width="7.5546875" style="10" customWidth="1"/>
    <col min="10973" max="10973" width="40.33203125" style="10" customWidth="1"/>
    <col min="10974" max="10974" width="14.33203125" style="10" customWidth="1"/>
    <col min="10975" max="10975" width="13.44140625" style="10" customWidth="1"/>
    <col min="10976" max="10976" width="13.109375" style="10" customWidth="1"/>
    <col min="10977" max="10979" width="0" style="10" hidden="1" customWidth="1"/>
    <col min="10980" max="10980" width="15.109375" style="10" customWidth="1"/>
    <col min="10981" max="11227" width="8.88671875" style="10"/>
    <col min="11228" max="11228" width="7.5546875" style="10" customWidth="1"/>
    <col min="11229" max="11229" width="40.33203125" style="10" customWidth="1"/>
    <col min="11230" max="11230" width="14.33203125" style="10" customWidth="1"/>
    <col min="11231" max="11231" width="13.44140625" style="10" customWidth="1"/>
    <col min="11232" max="11232" width="13.109375" style="10" customWidth="1"/>
    <col min="11233" max="11235" width="0" style="10" hidden="1" customWidth="1"/>
    <col min="11236" max="11236" width="15.109375" style="10" customWidth="1"/>
    <col min="11237" max="11483" width="8.88671875" style="10"/>
    <col min="11484" max="11484" width="7.5546875" style="10" customWidth="1"/>
    <col min="11485" max="11485" width="40.33203125" style="10" customWidth="1"/>
    <col min="11486" max="11486" width="14.33203125" style="10" customWidth="1"/>
    <col min="11487" max="11487" width="13.44140625" style="10" customWidth="1"/>
    <col min="11488" max="11488" width="13.109375" style="10" customWidth="1"/>
    <col min="11489" max="11491" width="0" style="10" hidden="1" customWidth="1"/>
    <col min="11492" max="11492" width="15.109375" style="10" customWidth="1"/>
    <col min="11493" max="11739" width="8.88671875" style="10"/>
    <col min="11740" max="11740" width="7.5546875" style="10" customWidth="1"/>
    <col min="11741" max="11741" width="40.33203125" style="10" customWidth="1"/>
    <col min="11742" max="11742" width="14.33203125" style="10" customWidth="1"/>
    <col min="11743" max="11743" width="13.44140625" style="10" customWidth="1"/>
    <col min="11744" max="11744" width="13.109375" style="10" customWidth="1"/>
    <col min="11745" max="11747" width="0" style="10" hidden="1" customWidth="1"/>
    <col min="11748" max="11748" width="15.109375" style="10" customWidth="1"/>
    <col min="11749" max="11995" width="8.88671875" style="10"/>
    <col min="11996" max="11996" width="7.5546875" style="10" customWidth="1"/>
    <col min="11997" max="11997" width="40.33203125" style="10" customWidth="1"/>
    <col min="11998" max="11998" width="14.33203125" style="10" customWidth="1"/>
    <col min="11999" max="11999" width="13.44140625" style="10" customWidth="1"/>
    <col min="12000" max="12000" width="13.109375" style="10" customWidth="1"/>
    <col min="12001" max="12003" width="0" style="10" hidden="1" customWidth="1"/>
    <col min="12004" max="12004" width="15.109375" style="10" customWidth="1"/>
    <col min="12005" max="12251" width="8.88671875" style="10"/>
    <col min="12252" max="12252" width="7.5546875" style="10" customWidth="1"/>
    <col min="12253" max="12253" width="40.33203125" style="10" customWidth="1"/>
    <col min="12254" max="12254" width="14.33203125" style="10" customWidth="1"/>
    <col min="12255" max="12255" width="13.44140625" style="10" customWidth="1"/>
    <col min="12256" max="12256" width="13.109375" style="10" customWidth="1"/>
    <col min="12257" max="12259" width="0" style="10" hidden="1" customWidth="1"/>
    <col min="12260" max="12260" width="15.109375" style="10" customWidth="1"/>
    <col min="12261" max="12507" width="8.88671875" style="10"/>
    <col min="12508" max="12508" width="7.5546875" style="10" customWidth="1"/>
    <col min="12509" max="12509" width="40.33203125" style="10" customWidth="1"/>
    <col min="12510" max="12510" width="14.33203125" style="10" customWidth="1"/>
    <col min="12511" max="12511" width="13.44140625" style="10" customWidth="1"/>
    <col min="12512" max="12512" width="13.109375" style="10" customWidth="1"/>
    <col min="12513" max="12515" width="0" style="10" hidden="1" customWidth="1"/>
    <col min="12516" max="12516" width="15.109375" style="10" customWidth="1"/>
    <col min="12517" max="12763" width="8.88671875" style="10"/>
    <col min="12764" max="12764" width="7.5546875" style="10" customWidth="1"/>
    <col min="12765" max="12765" width="40.33203125" style="10" customWidth="1"/>
    <col min="12766" max="12766" width="14.33203125" style="10" customWidth="1"/>
    <col min="12767" max="12767" width="13.44140625" style="10" customWidth="1"/>
    <col min="12768" max="12768" width="13.109375" style="10" customWidth="1"/>
    <col min="12769" max="12771" width="0" style="10" hidden="1" customWidth="1"/>
    <col min="12772" max="12772" width="15.109375" style="10" customWidth="1"/>
    <col min="12773" max="13019" width="8.88671875" style="10"/>
    <col min="13020" max="13020" width="7.5546875" style="10" customWidth="1"/>
    <col min="13021" max="13021" width="40.33203125" style="10" customWidth="1"/>
    <col min="13022" max="13022" width="14.33203125" style="10" customWidth="1"/>
    <col min="13023" max="13023" width="13.44140625" style="10" customWidth="1"/>
    <col min="13024" max="13024" width="13.109375" style="10" customWidth="1"/>
    <col min="13025" max="13027" width="0" style="10" hidden="1" customWidth="1"/>
    <col min="13028" max="13028" width="15.109375" style="10" customWidth="1"/>
    <col min="13029" max="13275" width="8.88671875" style="10"/>
    <col min="13276" max="13276" width="7.5546875" style="10" customWidth="1"/>
    <col min="13277" max="13277" width="40.33203125" style="10" customWidth="1"/>
    <col min="13278" max="13278" width="14.33203125" style="10" customWidth="1"/>
    <col min="13279" max="13279" width="13.44140625" style="10" customWidth="1"/>
    <col min="13280" max="13280" width="13.109375" style="10" customWidth="1"/>
    <col min="13281" max="13283" width="0" style="10" hidden="1" customWidth="1"/>
    <col min="13284" max="13284" width="15.109375" style="10" customWidth="1"/>
    <col min="13285" max="13531" width="8.88671875" style="10"/>
    <col min="13532" max="13532" width="7.5546875" style="10" customWidth="1"/>
    <col min="13533" max="13533" width="40.33203125" style="10" customWidth="1"/>
    <col min="13534" max="13534" width="14.33203125" style="10" customWidth="1"/>
    <col min="13535" max="13535" width="13.44140625" style="10" customWidth="1"/>
    <col min="13536" max="13536" width="13.109375" style="10" customWidth="1"/>
    <col min="13537" max="13539" width="0" style="10" hidden="1" customWidth="1"/>
    <col min="13540" max="13540" width="15.109375" style="10" customWidth="1"/>
    <col min="13541" max="13787" width="8.88671875" style="10"/>
    <col min="13788" max="13788" width="7.5546875" style="10" customWidth="1"/>
    <col min="13789" max="13789" width="40.33203125" style="10" customWidth="1"/>
    <col min="13790" max="13790" width="14.33203125" style="10" customWidth="1"/>
    <col min="13791" max="13791" width="13.44140625" style="10" customWidth="1"/>
    <col min="13792" max="13792" width="13.109375" style="10" customWidth="1"/>
    <col min="13793" max="13795" width="0" style="10" hidden="1" customWidth="1"/>
    <col min="13796" max="13796" width="15.109375" style="10" customWidth="1"/>
    <col min="13797" max="14043" width="8.88671875" style="10"/>
    <col min="14044" max="14044" width="7.5546875" style="10" customWidth="1"/>
    <col min="14045" max="14045" width="40.33203125" style="10" customWidth="1"/>
    <col min="14046" max="14046" width="14.33203125" style="10" customWidth="1"/>
    <col min="14047" max="14047" width="13.44140625" style="10" customWidth="1"/>
    <col min="14048" max="14048" width="13.109375" style="10" customWidth="1"/>
    <col min="14049" max="14051" width="0" style="10" hidden="1" customWidth="1"/>
    <col min="14052" max="14052" width="15.109375" style="10" customWidth="1"/>
    <col min="14053" max="14299" width="8.88671875" style="10"/>
    <col min="14300" max="14300" width="7.5546875" style="10" customWidth="1"/>
    <col min="14301" max="14301" width="40.33203125" style="10" customWidth="1"/>
    <col min="14302" max="14302" width="14.33203125" style="10" customWidth="1"/>
    <col min="14303" max="14303" width="13.44140625" style="10" customWidth="1"/>
    <col min="14304" max="14304" width="13.109375" style="10" customWidth="1"/>
    <col min="14305" max="14307" width="0" style="10" hidden="1" customWidth="1"/>
    <col min="14308" max="14308" width="15.109375" style="10" customWidth="1"/>
    <col min="14309" max="14555" width="8.88671875" style="10"/>
    <col min="14556" max="14556" width="7.5546875" style="10" customWidth="1"/>
    <col min="14557" max="14557" width="40.33203125" style="10" customWidth="1"/>
    <col min="14558" max="14558" width="14.33203125" style="10" customWidth="1"/>
    <col min="14559" max="14559" width="13.44140625" style="10" customWidth="1"/>
    <col min="14560" max="14560" width="13.109375" style="10" customWidth="1"/>
    <col min="14561" max="14563" width="0" style="10" hidden="1" customWidth="1"/>
    <col min="14564" max="14564" width="15.109375" style="10" customWidth="1"/>
    <col min="14565" max="14811" width="8.88671875" style="10"/>
    <col min="14812" max="14812" width="7.5546875" style="10" customWidth="1"/>
    <col min="14813" max="14813" width="40.33203125" style="10" customWidth="1"/>
    <col min="14814" max="14814" width="14.33203125" style="10" customWidth="1"/>
    <col min="14815" max="14815" width="13.44140625" style="10" customWidth="1"/>
    <col min="14816" max="14816" width="13.109375" style="10" customWidth="1"/>
    <col min="14817" max="14819" width="0" style="10" hidden="1" customWidth="1"/>
    <col min="14820" max="14820" width="15.109375" style="10" customWidth="1"/>
    <col min="14821" max="15067" width="8.88671875" style="10"/>
    <col min="15068" max="15068" width="7.5546875" style="10" customWidth="1"/>
    <col min="15069" max="15069" width="40.33203125" style="10" customWidth="1"/>
    <col min="15070" max="15070" width="14.33203125" style="10" customWidth="1"/>
    <col min="15071" max="15071" width="13.44140625" style="10" customWidth="1"/>
    <col min="15072" max="15072" width="13.109375" style="10" customWidth="1"/>
    <col min="15073" max="15075" width="0" style="10" hidden="1" customWidth="1"/>
    <col min="15076" max="15076" width="15.109375" style="10" customWidth="1"/>
    <col min="15077" max="15323" width="8.88671875" style="10"/>
    <col min="15324" max="15324" width="7.5546875" style="10" customWidth="1"/>
    <col min="15325" max="15325" width="40.33203125" style="10" customWidth="1"/>
    <col min="15326" max="15326" width="14.33203125" style="10" customWidth="1"/>
    <col min="15327" max="15327" width="13.44140625" style="10" customWidth="1"/>
    <col min="15328" max="15328" width="13.109375" style="10" customWidth="1"/>
    <col min="15329" max="15331" width="0" style="10" hidden="1" customWidth="1"/>
    <col min="15332" max="15332" width="15.109375" style="10" customWidth="1"/>
    <col min="15333" max="15579" width="8.88671875" style="10"/>
    <col min="15580" max="15580" width="7.5546875" style="10" customWidth="1"/>
    <col min="15581" max="15581" width="40.33203125" style="10" customWidth="1"/>
    <col min="15582" max="15582" width="14.33203125" style="10" customWidth="1"/>
    <col min="15583" max="15583" width="13.44140625" style="10" customWidth="1"/>
    <col min="15584" max="15584" width="13.109375" style="10" customWidth="1"/>
    <col min="15585" max="15587" width="0" style="10" hidden="1" customWidth="1"/>
    <col min="15588" max="15588" width="15.109375" style="10" customWidth="1"/>
    <col min="15589" max="15835" width="8.88671875" style="10"/>
    <col min="15836" max="15836" width="7.5546875" style="10" customWidth="1"/>
    <col min="15837" max="15837" width="40.33203125" style="10" customWidth="1"/>
    <col min="15838" max="15838" width="14.33203125" style="10" customWidth="1"/>
    <col min="15839" max="15839" width="13.44140625" style="10" customWidth="1"/>
    <col min="15840" max="15840" width="13.109375" style="10" customWidth="1"/>
    <col min="15841" max="15843" width="0" style="10" hidden="1" customWidth="1"/>
    <col min="15844" max="15844" width="15.109375" style="10" customWidth="1"/>
    <col min="15845" max="16091" width="8.88671875" style="10"/>
    <col min="16092" max="16092" width="7.5546875" style="10" customWidth="1"/>
    <col min="16093" max="16093" width="40.33203125" style="10" customWidth="1"/>
    <col min="16094" max="16094" width="14.33203125" style="10" customWidth="1"/>
    <col min="16095" max="16095" width="13.44140625" style="10" customWidth="1"/>
    <col min="16096" max="16096" width="13.109375" style="10" customWidth="1"/>
    <col min="16097" max="16099" width="0" style="10" hidden="1" customWidth="1"/>
    <col min="16100" max="16100" width="15.109375" style="10" customWidth="1"/>
    <col min="16101" max="16359" width="8.88671875" style="10"/>
    <col min="16360" max="16384" width="9.109375" style="10" customWidth="1"/>
  </cols>
  <sheetData>
    <row r="1" spans="1:7">
      <c r="A1" s="7"/>
      <c r="E1" s="7" t="s">
        <v>620</v>
      </c>
    </row>
    <row r="2" spans="1:7">
      <c r="A2" s="7"/>
      <c r="E2" s="7" t="s">
        <v>784</v>
      </c>
    </row>
    <row r="3" spans="1:7" s="14" customFormat="1">
      <c r="A3" s="7"/>
      <c r="E3" s="7" t="s">
        <v>614</v>
      </c>
    </row>
    <row r="4" spans="1:7" s="14" customFormat="1" ht="12"/>
    <row r="5" spans="1:7" s="14" customFormat="1" ht="14.4" customHeight="1">
      <c r="A5" s="299" t="s">
        <v>725</v>
      </c>
      <c r="B5" s="299"/>
      <c r="C5" s="299"/>
      <c r="D5" s="299"/>
      <c r="E5" s="299"/>
    </row>
    <row r="6" spans="1:7" s="14" customFormat="1" ht="13.8">
      <c r="A6" s="299" t="s">
        <v>621</v>
      </c>
      <c r="B6" s="299"/>
      <c r="C6" s="299"/>
      <c r="D6" s="299"/>
      <c r="E6" s="299"/>
    </row>
    <row r="7" spans="1:7" s="14" customFormat="1" ht="13.8">
      <c r="A7" s="299" t="s">
        <v>622</v>
      </c>
      <c r="B7" s="299"/>
      <c r="C7" s="299"/>
      <c r="D7" s="299"/>
      <c r="E7" s="299"/>
    </row>
    <row r="8" spans="1:7" s="14" customFormat="1" ht="12">
      <c r="A8" s="15"/>
      <c r="B8" s="15"/>
    </row>
    <row r="9" spans="1:7" s="14" customFormat="1" ht="39.6">
      <c r="A9" s="295" t="s">
        <v>3</v>
      </c>
      <c r="B9" s="297" t="s">
        <v>623</v>
      </c>
      <c r="C9" s="251" t="s">
        <v>855</v>
      </c>
      <c r="D9" s="78" t="s">
        <v>794</v>
      </c>
      <c r="E9" s="78" t="s">
        <v>618</v>
      </c>
    </row>
    <row r="10" spans="1:7">
      <c r="A10" s="296"/>
      <c r="B10" s="298"/>
      <c r="C10" s="4" t="s">
        <v>788</v>
      </c>
      <c r="D10" s="4" t="s">
        <v>788</v>
      </c>
      <c r="E10" s="4" t="s">
        <v>788</v>
      </c>
    </row>
    <row r="11" spans="1:7" ht="13.2" customHeight="1">
      <c r="A11" s="17">
        <v>1</v>
      </c>
      <c r="B11" s="17">
        <v>2</v>
      </c>
      <c r="C11" s="17">
        <v>3</v>
      </c>
      <c r="D11" s="17">
        <v>4</v>
      </c>
      <c r="E11" s="17" t="s">
        <v>515</v>
      </c>
    </row>
    <row r="12" spans="1:7" ht="13.2" customHeight="1">
      <c r="A12" s="79" t="s">
        <v>4</v>
      </c>
      <c r="B12" s="79"/>
      <c r="C12" s="80">
        <f>SUM(C13:C55)</f>
        <v>856491</v>
      </c>
      <c r="D12" s="80">
        <f>SUM(D13:D55)</f>
        <v>-291</v>
      </c>
      <c r="E12" s="80">
        <f>SUM(E13:E55)</f>
        <v>856200</v>
      </c>
    </row>
    <row r="13" spans="1:7">
      <c r="A13" s="81">
        <v>1</v>
      </c>
      <c r="B13" s="82" t="s">
        <v>624</v>
      </c>
      <c r="C13" s="83">
        <v>7563</v>
      </c>
      <c r="D13" s="83">
        <v>0</v>
      </c>
      <c r="E13" s="83">
        <f>C13+D13</f>
        <v>7563</v>
      </c>
      <c r="G13" s="20"/>
    </row>
    <row r="14" spans="1:7">
      <c r="A14" s="85">
        <v>2</v>
      </c>
      <c r="B14" s="86" t="s">
        <v>625</v>
      </c>
      <c r="C14" s="84">
        <v>7545</v>
      </c>
      <c r="D14" s="84">
        <v>0</v>
      </c>
      <c r="E14" s="84">
        <f t="shared" ref="E14:E55" si="0">C14+D14</f>
        <v>7545</v>
      </c>
      <c r="G14" s="20"/>
    </row>
    <row r="15" spans="1:7">
      <c r="A15" s="85">
        <v>3</v>
      </c>
      <c r="B15" s="86" t="s">
        <v>723</v>
      </c>
      <c r="C15" s="84">
        <v>21489</v>
      </c>
      <c r="D15" s="84">
        <v>0</v>
      </c>
      <c r="E15" s="84">
        <f t="shared" si="0"/>
        <v>21489</v>
      </c>
      <c r="G15" s="20"/>
    </row>
    <row r="16" spans="1:7">
      <c r="A16" s="85">
        <v>4</v>
      </c>
      <c r="B16" s="86" t="s">
        <v>626</v>
      </c>
      <c r="C16" s="84">
        <v>31365</v>
      </c>
      <c r="D16" s="84">
        <v>0</v>
      </c>
      <c r="E16" s="84">
        <f t="shared" si="0"/>
        <v>31365</v>
      </c>
      <c r="G16" s="20"/>
    </row>
    <row r="17" spans="1:7">
      <c r="A17" s="85">
        <v>5</v>
      </c>
      <c r="B17" s="86" t="s">
        <v>627</v>
      </c>
      <c r="C17" s="84">
        <v>23247</v>
      </c>
      <c r="D17" s="84">
        <v>0</v>
      </c>
      <c r="E17" s="84">
        <f t="shared" si="0"/>
        <v>23247</v>
      </c>
      <c r="G17" s="20"/>
    </row>
    <row r="18" spans="1:7">
      <c r="A18" s="85">
        <v>6</v>
      </c>
      <c r="B18" s="86" t="s">
        <v>628</v>
      </c>
      <c r="C18" s="84">
        <v>36597</v>
      </c>
      <c r="D18" s="84">
        <v>0</v>
      </c>
      <c r="E18" s="84">
        <f t="shared" si="0"/>
        <v>36597</v>
      </c>
      <c r="G18" s="20"/>
    </row>
    <row r="19" spans="1:7">
      <c r="A19" s="85">
        <v>7</v>
      </c>
      <c r="B19" s="86" t="s">
        <v>629</v>
      </c>
      <c r="C19" s="84">
        <v>16851</v>
      </c>
      <c r="D19" s="84">
        <v>0</v>
      </c>
      <c r="E19" s="84">
        <f t="shared" si="0"/>
        <v>16851</v>
      </c>
      <c r="G19" s="20"/>
    </row>
    <row r="20" spans="1:7">
      <c r="A20" s="85">
        <v>8</v>
      </c>
      <c r="B20" s="86" t="s">
        <v>630</v>
      </c>
      <c r="C20" s="84">
        <v>29049</v>
      </c>
      <c r="D20" s="84">
        <v>0</v>
      </c>
      <c r="E20" s="84">
        <f t="shared" si="0"/>
        <v>29049</v>
      </c>
      <c r="G20" s="20"/>
    </row>
    <row r="21" spans="1:7">
      <c r="A21" s="85">
        <v>9</v>
      </c>
      <c r="B21" s="86" t="s">
        <v>631</v>
      </c>
      <c r="C21" s="84">
        <v>37746</v>
      </c>
      <c r="D21" s="84">
        <v>0</v>
      </c>
      <c r="E21" s="84">
        <f t="shared" si="0"/>
        <v>37746</v>
      </c>
      <c r="G21" s="20"/>
    </row>
    <row r="22" spans="1:7">
      <c r="A22" s="85">
        <v>10</v>
      </c>
      <c r="B22" s="86" t="s">
        <v>632</v>
      </c>
      <c r="C22" s="84">
        <v>1167</v>
      </c>
      <c r="D22" s="84">
        <v>0</v>
      </c>
      <c r="E22" s="84">
        <f t="shared" si="0"/>
        <v>1167</v>
      </c>
      <c r="G22" s="20"/>
    </row>
    <row r="23" spans="1:7">
      <c r="A23" s="85">
        <v>11</v>
      </c>
      <c r="B23" s="87" t="s">
        <v>633</v>
      </c>
      <c r="C23" s="84">
        <v>24972</v>
      </c>
      <c r="D23" s="84">
        <v>0</v>
      </c>
      <c r="E23" s="84">
        <f t="shared" si="0"/>
        <v>24972</v>
      </c>
      <c r="G23" s="20"/>
    </row>
    <row r="24" spans="1:7">
      <c r="A24" s="85">
        <v>12</v>
      </c>
      <c r="B24" s="88" t="s">
        <v>634</v>
      </c>
      <c r="C24" s="84">
        <v>20913</v>
      </c>
      <c r="D24" s="84">
        <v>2437</v>
      </c>
      <c r="E24" s="84">
        <f t="shared" si="0"/>
        <v>23350</v>
      </c>
      <c r="G24" s="20"/>
    </row>
    <row r="25" spans="1:7">
      <c r="A25" s="85">
        <v>13</v>
      </c>
      <c r="B25" s="87" t="s">
        <v>635</v>
      </c>
      <c r="C25" s="84">
        <v>9882</v>
      </c>
      <c r="D25" s="84">
        <v>0</v>
      </c>
      <c r="E25" s="84">
        <f t="shared" si="0"/>
        <v>9882</v>
      </c>
      <c r="G25" s="20"/>
    </row>
    <row r="26" spans="1:7">
      <c r="A26" s="85">
        <v>14</v>
      </c>
      <c r="B26" s="87" t="s">
        <v>636</v>
      </c>
      <c r="C26" s="84">
        <v>18597</v>
      </c>
      <c r="D26" s="84">
        <v>0</v>
      </c>
      <c r="E26" s="84">
        <f t="shared" si="0"/>
        <v>18597</v>
      </c>
      <c r="G26" s="20"/>
    </row>
    <row r="27" spans="1:7">
      <c r="A27" s="85">
        <v>15</v>
      </c>
      <c r="B27" s="87" t="s">
        <v>637</v>
      </c>
      <c r="C27" s="84">
        <v>7548</v>
      </c>
      <c r="D27" s="84">
        <v>0</v>
      </c>
      <c r="E27" s="84">
        <f t="shared" si="0"/>
        <v>7548</v>
      </c>
      <c r="G27" s="20"/>
    </row>
    <row r="28" spans="1:7">
      <c r="A28" s="85">
        <v>16</v>
      </c>
      <c r="B28" s="87" t="s">
        <v>638</v>
      </c>
      <c r="C28" s="84">
        <v>20319</v>
      </c>
      <c r="D28" s="84">
        <v>0</v>
      </c>
      <c r="E28" s="84">
        <f t="shared" si="0"/>
        <v>20319</v>
      </c>
      <c r="G28" s="20"/>
    </row>
    <row r="29" spans="1:7">
      <c r="A29" s="85">
        <v>17</v>
      </c>
      <c r="B29" s="87" t="s">
        <v>639</v>
      </c>
      <c r="C29" s="84">
        <v>56913</v>
      </c>
      <c r="D29" s="84">
        <v>0</v>
      </c>
      <c r="E29" s="84">
        <f t="shared" si="0"/>
        <v>56913</v>
      </c>
      <c r="G29" s="20"/>
    </row>
    <row r="30" spans="1:7">
      <c r="A30" s="85">
        <v>18</v>
      </c>
      <c r="B30" s="87" t="s">
        <v>640</v>
      </c>
      <c r="C30" s="84">
        <v>21489</v>
      </c>
      <c r="D30" s="84">
        <v>0</v>
      </c>
      <c r="E30" s="84">
        <f t="shared" si="0"/>
        <v>21489</v>
      </c>
      <c r="G30" s="20"/>
    </row>
    <row r="31" spans="1:7">
      <c r="A31" s="85">
        <v>19</v>
      </c>
      <c r="B31" s="87" t="s">
        <v>887</v>
      </c>
      <c r="C31" s="84">
        <v>26717</v>
      </c>
      <c r="D31" s="84">
        <v>0</v>
      </c>
      <c r="E31" s="84">
        <f t="shared" si="0"/>
        <v>26717</v>
      </c>
      <c r="G31" s="20"/>
    </row>
    <row r="32" spans="1:7">
      <c r="A32" s="85">
        <v>20</v>
      </c>
      <c r="B32" s="87" t="s">
        <v>641</v>
      </c>
      <c r="C32" s="84">
        <v>46476</v>
      </c>
      <c r="D32" s="84">
        <v>0</v>
      </c>
      <c r="E32" s="84">
        <f t="shared" si="0"/>
        <v>46476</v>
      </c>
      <c r="G32" s="20"/>
    </row>
    <row r="33" spans="1:7">
      <c r="A33" s="85">
        <v>21</v>
      </c>
      <c r="B33" s="87" t="s">
        <v>642</v>
      </c>
      <c r="C33" s="84">
        <v>7545</v>
      </c>
      <c r="D33" s="84">
        <v>0</v>
      </c>
      <c r="E33" s="84">
        <f t="shared" si="0"/>
        <v>7545</v>
      </c>
      <c r="G33" s="20"/>
    </row>
    <row r="34" spans="1:7">
      <c r="A34" s="85">
        <v>22</v>
      </c>
      <c r="B34" s="87" t="s">
        <v>643</v>
      </c>
      <c r="C34" s="84">
        <v>36593</v>
      </c>
      <c r="D34" s="84">
        <v>0</v>
      </c>
      <c r="E34" s="84">
        <f t="shared" si="0"/>
        <v>36593</v>
      </c>
      <c r="G34" s="20"/>
    </row>
    <row r="35" spans="1:7">
      <c r="A35" s="85">
        <v>23</v>
      </c>
      <c r="B35" s="87" t="s">
        <v>644</v>
      </c>
      <c r="C35" s="84">
        <v>4653</v>
      </c>
      <c r="D35" s="84">
        <v>0</v>
      </c>
      <c r="E35" s="84">
        <f t="shared" si="0"/>
        <v>4653</v>
      </c>
      <c r="G35" s="20"/>
    </row>
    <row r="36" spans="1:7">
      <c r="A36" s="85">
        <v>24</v>
      </c>
      <c r="B36" s="87" t="s">
        <v>645</v>
      </c>
      <c r="C36" s="84">
        <v>2317</v>
      </c>
      <c r="D36" s="84">
        <v>0</v>
      </c>
      <c r="E36" s="84">
        <f t="shared" si="0"/>
        <v>2317</v>
      </c>
      <c r="G36" s="20"/>
    </row>
    <row r="37" spans="1:7">
      <c r="A37" s="85">
        <v>25</v>
      </c>
      <c r="B37" s="87" t="s">
        <v>646</v>
      </c>
      <c r="C37" s="84">
        <v>1164</v>
      </c>
      <c r="D37" s="84">
        <v>0</v>
      </c>
      <c r="E37" s="84">
        <f t="shared" si="0"/>
        <v>1164</v>
      </c>
      <c r="G37" s="20"/>
    </row>
    <row r="38" spans="1:7">
      <c r="A38" s="85">
        <v>26</v>
      </c>
      <c r="B38" s="87" t="s">
        <v>647</v>
      </c>
      <c r="C38" s="84">
        <v>1164</v>
      </c>
      <c r="D38" s="84">
        <v>0</v>
      </c>
      <c r="E38" s="84">
        <f t="shared" si="0"/>
        <v>1164</v>
      </c>
      <c r="G38" s="20"/>
    </row>
    <row r="39" spans="1:7">
      <c r="A39" s="85">
        <v>27</v>
      </c>
      <c r="B39" s="87" t="s">
        <v>648</v>
      </c>
      <c r="C39" s="84">
        <v>65052</v>
      </c>
      <c r="D39" s="84">
        <v>0</v>
      </c>
      <c r="E39" s="84">
        <f t="shared" si="0"/>
        <v>65052</v>
      </c>
      <c r="G39" s="20"/>
    </row>
    <row r="40" spans="1:7">
      <c r="A40" s="85">
        <v>28</v>
      </c>
      <c r="B40" s="87" t="s">
        <v>888</v>
      </c>
      <c r="C40" s="84">
        <v>9876</v>
      </c>
      <c r="D40" s="84">
        <v>0</v>
      </c>
      <c r="E40" s="84">
        <f t="shared" si="0"/>
        <v>9876</v>
      </c>
      <c r="G40" s="20"/>
    </row>
    <row r="41" spans="1:7">
      <c r="A41" s="85">
        <v>29</v>
      </c>
      <c r="B41" s="87" t="s">
        <v>649</v>
      </c>
      <c r="C41" s="84">
        <v>18594</v>
      </c>
      <c r="D41" s="84">
        <v>0</v>
      </c>
      <c r="E41" s="84">
        <f t="shared" si="0"/>
        <v>18594</v>
      </c>
      <c r="G41" s="20"/>
    </row>
    <row r="42" spans="1:7">
      <c r="A42" s="85">
        <v>30</v>
      </c>
      <c r="B42" s="87" t="s">
        <v>650</v>
      </c>
      <c r="C42" s="84">
        <v>9864</v>
      </c>
      <c r="D42" s="84">
        <v>0</v>
      </c>
      <c r="E42" s="84">
        <f t="shared" si="0"/>
        <v>9864</v>
      </c>
      <c r="G42" s="20"/>
    </row>
    <row r="43" spans="1:7">
      <c r="A43" s="85">
        <v>31</v>
      </c>
      <c r="B43" s="87" t="s">
        <v>651</v>
      </c>
      <c r="C43" s="84">
        <v>24399</v>
      </c>
      <c r="D43" s="84">
        <v>0</v>
      </c>
      <c r="E43" s="84">
        <f t="shared" si="0"/>
        <v>24399</v>
      </c>
      <c r="G43" s="20"/>
    </row>
    <row r="44" spans="1:7">
      <c r="A44" s="85">
        <v>32</v>
      </c>
      <c r="B44" s="86" t="s">
        <v>652</v>
      </c>
      <c r="C44" s="84">
        <v>4264</v>
      </c>
      <c r="D44" s="84">
        <v>0</v>
      </c>
      <c r="E44" s="84">
        <f t="shared" si="0"/>
        <v>4264</v>
      </c>
    </row>
    <row r="45" spans="1:7">
      <c r="A45" s="85">
        <v>33</v>
      </c>
      <c r="B45" s="86" t="s">
        <v>653</v>
      </c>
      <c r="C45" s="84">
        <v>8136</v>
      </c>
      <c r="D45" s="84">
        <v>0</v>
      </c>
      <c r="E45" s="84">
        <f t="shared" si="0"/>
        <v>8136</v>
      </c>
    </row>
    <row r="46" spans="1:7">
      <c r="A46" s="85">
        <v>34</v>
      </c>
      <c r="B46" s="86" t="s">
        <v>654</v>
      </c>
      <c r="C46" s="84">
        <v>5424</v>
      </c>
      <c r="D46" s="84">
        <v>0</v>
      </c>
      <c r="E46" s="84">
        <f t="shared" si="0"/>
        <v>5424</v>
      </c>
    </row>
    <row r="47" spans="1:7">
      <c r="A47" s="85">
        <v>35</v>
      </c>
      <c r="B47" s="86" t="s">
        <v>655</v>
      </c>
      <c r="C47" s="84">
        <v>25560</v>
      </c>
      <c r="D47" s="84">
        <v>0</v>
      </c>
      <c r="E47" s="84">
        <f t="shared" si="0"/>
        <v>25560</v>
      </c>
    </row>
    <row r="48" spans="1:7">
      <c r="A48" s="85">
        <v>36</v>
      </c>
      <c r="B48" s="86" t="s">
        <v>656</v>
      </c>
      <c r="C48" s="84">
        <v>20912</v>
      </c>
      <c r="D48" s="84">
        <v>0</v>
      </c>
      <c r="E48" s="84">
        <f t="shared" si="0"/>
        <v>20912</v>
      </c>
    </row>
    <row r="49" spans="1:5">
      <c r="A49" s="85">
        <v>37</v>
      </c>
      <c r="B49" s="86" t="s">
        <v>657</v>
      </c>
      <c r="C49" s="84">
        <v>3104</v>
      </c>
      <c r="D49" s="84">
        <v>0</v>
      </c>
      <c r="E49" s="84">
        <f t="shared" si="0"/>
        <v>3104</v>
      </c>
    </row>
    <row r="50" spans="1:5">
      <c r="A50" s="85">
        <v>38</v>
      </c>
      <c r="B50" s="86" t="s">
        <v>658</v>
      </c>
      <c r="C50" s="84">
        <v>7352</v>
      </c>
      <c r="D50" s="84">
        <v>0</v>
      </c>
      <c r="E50" s="84">
        <f t="shared" si="0"/>
        <v>7352</v>
      </c>
    </row>
    <row r="51" spans="1:5">
      <c r="A51" s="85">
        <v>39</v>
      </c>
      <c r="B51" s="86" t="s">
        <v>659</v>
      </c>
      <c r="C51" s="84">
        <v>5424</v>
      </c>
      <c r="D51" s="84">
        <v>0</v>
      </c>
      <c r="E51" s="84">
        <f t="shared" si="0"/>
        <v>5424</v>
      </c>
    </row>
    <row r="52" spans="1:5">
      <c r="A52" s="85">
        <v>40</v>
      </c>
      <c r="B52" s="86" t="s">
        <v>660</v>
      </c>
      <c r="C52" s="84">
        <v>4264</v>
      </c>
      <c r="D52" s="84">
        <v>0</v>
      </c>
      <c r="E52" s="84">
        <f t="shared" si="0"/>
        <v>4264</v>
      </c>
    </row>
    <row r="53" spans="1:5">
      <c r="A53" s="85">
        <v>41</v>
      </c>
      <c r="B53" s="86" t="s">
        <v>661</v>
      </c>
      <c r="C53" s="84">
        <v>15104</v>
      </c>
      <c r="D53" s="84">
        <v>0</v>
      </c>
      <c r="E53" s="84">
        <f t="shared" si="0"/>
        <v>15104</v>
      </c>
    </row>
    <row r="54" spans="1:5">
      <c r="A54" s="85">
        <v>42</v>
      </c>
      <c r="B54" s="86" t="s">
        <v>777</v>
      </c>
      <c r="C54" s="84">
        <v>42732</v>
      </c>
      <c r="D54" s="84">
        <v>0</v>
      </c>
      <c r="E54" s="84">
        <f t="shared" si="0"/>
        <v>42732</v>
      </c>
    </row>
    <row r="55" spans="1:5">
      <c r="A55" s="220">
        <v>43</v>
      </c>
      <c r="B55" s="89" t="s">
        <v>690</v>
      </c>
      <c r="C55" s="90">
        <v>66549</v>
      </c>
      <c r="D55" s="90">
        <f>-2631-97</f>
        <v>-2728</v>
      </c>
      <c r="E55" s="90">
        <f t="shared" si="0"/>
        <v>63821</v>
      </c>
    </row>
    <row r="56" spans="1:5" s="14" customFormat="1">
      <c r="D56" s="10"/>
      <c r="E56" s="10"/>
    </row>
    <row r="57" spans="1:5" s="14" customFormat="1">
      <c r="C57" s="91"/>
      <c r="D57" s="10"/>
      <c r="E57" s="10"/>
    </row>
    <row r="58" spans="1:5" s="14" customFormat="1" ht="13.8">
      <c r="B58" s="143" t="s">
        <v>893</v>
      </c>
      <c r="C58" s="143" t="s">
        <v>719</v>
      </c>
      <c r="D58" s="10"/>
      <c r="E58" s="10"/>
    </row>
    <row r="59" spans="1:5" s="14" customFormat="1" ht="12"/>
    <row r="60" spans="1:5" s="14" customFormat="1" ht="12"/>
    <row r="61" spans="1:5" s="14" customFormat="1" ht="12"/>
    <row r="62" spans="1:5" s="14" customFormat="1" ht="12"/>
    <row r="63" spans="1:5" s="14" customFormat="1" ht="12"/>
    <row r="64" spans="1:5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  <row r="109" s="14" customFormat="1" ht="12"/>
    <row r="110" s="14" customFormat="1" ht="12"/>
    <row r="111" s="14" customFormat="1" ht="12"/>
    <row r="112" s="14" customFormat="1" ht="12"/>
    <row r="113" s="14" customFormat="1" ht="12"/>
    <row r="114" s="14" customFormat="1" ht="12"/>
    <row r="115" s="14" customFormat="1" ht="12"/>
    <row r="116" s="14" customFormat="1" ht="12"/>
    <row r="117" s="14" customFormat="1" ht="12"/>
    <row r="118" s="14" customFormat="1" ht="12"/>
    <row r="119" s="14" customFormat="1" ht="12"/>
  </sheetData>
  <mergeCells count="5">
    <mergeCell ref="A9:A10"/>
    <mergeCell ref="B9:B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1CD5-11AC-48B8-ADAE-1C89259FC0D5}">
  <sheetPr>
    <tabColor rgb="FF92D050"/>
    <pageSetUpPr fitToPage="1"/>
  </sheetPr>
  <dimension ref="A1:G122"/>
  <sheetViews>
    <sheetView workbookViewId="0">
      <selection activeCell="G11" sqref="G11"/>
    </sheetView>
  </sheetViews>
  <sheetFormatPr defaultRowHeight="13.8"/>
  <cols>
    <col min="1" max="1" width="7.44140625" style="8" customWidth="1"/>
    <col min="2" max="2" width="51.109375" style="8" hidden="1" customWidth="1"/>
    <col min="3" max="3" width="43.6640625" style="8" customWidth="1"/>
    <col min="4" max="5" width="14.44140625" style="8" customWidth="1"/>
    <col min="6" max="234" width="8.88671875" style="8"/>
    <col min="235" max="235" width="7.109375" style="8" customWidth="1"/>
    <col min="236" max="236" width="33" style="8" customWidth="1"/>
    <col min="237" max="237" width="13.109375" style="8" customWidth="1"/>
    <col min="238" max="238" width="16.33203125" style="8" customWidth="1"/>
    <col min="239" max="242" width="0" style="8" hidden="1" customWidth="1"/>
    <col min="243" max="243" width="13.6640625" style="8" customWidth="1"/>
    <col min="244" max="244" width="8.88671875" style="8"/>
    <col min="245" max="245" width="11" style="8" customWidth="1"/>
    <col min="246" max="490" width="8.88671875" style="8"/>
    <col min="491" max="491" width="7.109375" style="8" customWidth="1"/>
    <col min="492" max="492" width="33" style="8" customWidth="1"/>
    <col min="493" max="493" width="13.109375" style="8" customWidth="1"/>
    <col min="494" max="494" width="16.33203125" style="8" customWidth="1"/>
    <col min="495" max="498" width="0" style="8" hidden="1" customWidth="1"/>
    <col min="499" max="499" width="13.6640625" style="8" customWidth="1"/>
    <col min="500" max="500" width="8.88671875" style="8"/>
    <col min="501" max="501" width="11" style="8" customWidth="1"/>
    <col min="502" max="746" width="8.88671875" style="8"/>
    <col min="747" max="747" width="7.109375" style="8" customWidth="1"/>
    <col min="748" max="748" width="33" style="8" customWidth="1"/>
    <col min="749" max="749" width="13.109375" style="8" customWidth="1"/>
    <col min="750" max="750" width="16.33203125" style="8" customWidth="1"/>
    <col min="751" max="754" width="0" style="8" hidden="1" customWidth="1"/>
    <col min="755" max="755" width="13.6640625" style="8" customWidth="1"/>
    <col min="756" max="756" width="8.88671875" style="8"/>
    <col min="757" max="757" width="11" style="8" customWidth="1"/>
    <col min="758" max="1002" width="8.88671875" style="8"/>
    <col min="1003" max="1003" width="7.109375" style="8" customWidth="1"/>
    <col min="1004" max="1004" width="33" style="8" customWidth="1"/>
    <col min="1005" max="1005" width="13.109375" style="8" customWidth="1"/>
    <col min="1006" max="1006" width="16.33203125" style="8" customWidth="1"/>
    <col min="1007" max="1010" width="0" style="8" hidden="1" customWidth="1"/>
    <col min="1011" max="1011" width="13.6640625" style="8" customWidth="1"/>
    <col min="1012" max="1012" width="8.88671875" style="8"/>
    <col min="1013" max="1013" width="11" style="8" customWidth="1"/>
    <col min="1014" max="1258" width="8.88671875" style="8"/>
    <col min="1259" max="1259" width="7.109375" style="8" customWidth="1"/>
    <col min="1260" max="1260" width="33" style="8" customWidth="1"/>
    <col min="1261" max="1261" width="13.109375" style="8" customWidth="1"/>
    <col min="1262" max="1262" width="16.33203125" style="8" customWidth="1"/>
    <col min="1263" max="1266" width="0" style="8" hidden="1" customWidth="1"/>
    <col min="1267" max="1267" width="13.6640625" style="8" customWidth="1"/>
    <col min="1268" max="1268" width="8.88671875" style="8"/>
    <col min="1269" max="1269" width="11" style="8" customWidth="1"/>
    <col min="1270" max="1514" width="8.88671875" style="8"/>
    <col min="1515" max="1515" width="7.109375" style="8" customWidth="1"/>
    <col min="1516" max="1516" width="33" style="8" customWidth="1"/>
    <col min="1517" max="1517" width="13.109375" style="8" customWidth="1"/>
    <col min="1518" max="1518" width="16.33203125" style="8" customWidth="1"/>
    <col min="1519" max="1522" width="0" style="8" hidden="1" customWidth="1"/>
    <col min="1523" max="1523" width="13.6640625" style="8" customWidth="1"/>
    <col min="1524" max="1524" width="8.88671875" style="8"/>
    <col min="1525" max="1525" width="11" style="8" customWidth="1"/>
    <col min="1526" max="1770" width="8.88671875" style="8"/>
    <col min="1771" max="1771" width="7.109375" style="8" customWidth="1"/>
    <col min="1772" max="1772" width="33" style="8" customWidth="1"/>
    <col min="1773" max="1773" width="13.109375" style="8" customWidth="1"/>
    <col min="1774" max="1774" width="16.33203125" style="8" customWidth="1"/>
    <col min="1775" max="1778" width="0" style="8" hidden="1" customWidth="1"/>
    <col min="1779" max="1779" width="13.6640625" style="8" customWidth="1"/>
    <col min="1780" max="1780" width="8.88671875" style="8"/>
    <col min="1781" max="1781" width="11" style="8" customWidth="1"/>
    <col min="1782" max="2026" width="8.88671875" style="8"/>
    <col min="2027" max="2027" width="7.109375" style="8" customWidth="1"/>
    <col min="2028" max="2028" width="33" style="8" customWidth="1"/>
    <col min="2029" max="2029" width="13.109375" style="8" customWidth="1"/>
    <col min="2030" max="2030" width="16.33203125" style="8" customWidth="1"/>
    <col min="2031" max="2034" width="0" style="8" hidden="1" customWidth="1"/>
    <col min="2035" max="2035" width="13.6640625" style="8" customWidth="1"/>
    <col min="2036" max="2036" width="8.88671875" style="8"/>
    <col min="2037" max="2037" width="11" style="8" customWidth="1"/>
    <col min="2038" max="2282" width="8.88671875" style="8"/>
    <col min="2283" max="2283" width="7.109375" style="8" customWidth="1"/>
    <col min="2284" max="2284" width="33" style="8" customWidth="1"/>
    <col min="2285" max="2285" width="13.109375" style="8" customWidth="1"/>
    <col min="2286" max="2286" width="16.33203125" style="8" customWidth="1"/>
    <col min="2287" max="2290" width="0" style="8" hidden="1" customWidth="1"/>
    <col min="2291" max="2291" width="13.6640625" style="8" customWidth="1"/>
    <col min="2292" max="2292" width="8.88671875" style="8"/>
    <col min="2293" max="2293" width="11" style="8" customWidth="1"/>
    <col min="2294" max="2538" width="8.88671875" style="8"/>
    <col min="2539" max="2539" width="7.109375" style="8" customWidth="1"/>
    <col min="2540" max="2540" width="33" style="8" customWidth="1"/>
    <col min="2541" max="2541" width="13.109375" style="8" customWidth="1"/>
    <col min="2542" max="2542" width="16.33203125" style="8" customWidth="1"/>
    <col min="2543" max="2546" width="0" style="8" hidden="1" customWidth="1"/>
    <col min="2547" max="2547" width="13.6640625" style="8" customWidth="1"/>
    <col min="2548" max="2548" width="8.88671875" style="8"/>
    <col min="2549" max="2549" width="11" style="8" customWidth="1"/>
    <col min="2550" max="2794" width="8.88671875" style="8"/>
    <col min="2795" max="2795" width="7.109375" style="8" customWidth="1"/>
    <col min="2796" max="2796" width="33" style="8" customWidth="1"/>
    <col min="2797" max="2797" width="13.109375" style="8" customWidth="1"/>
    <col min="2798" max="2798" width="16.33203125" style="8" customWidth="1"/>
    <col min="2799" max="2802" width="0" style="8" hidden="1" customWidth="1"/>
    <col min="2803" max="2803" width="13.6640625" style="8" customWidth="1"/>
    <col min="2804" max="2804" width="8.88671875" style="8"/>
    <col min="2805" max="2805" width="11" style="8" customWidth="1"/>
    <col min="2806" max="3050" width="8.88671875" style="8"/>
    <col min="3051" max="3051" width="7.109375" style="8" customWidth="1"/>
    <col min="3052" max="3052" width="33" style="8" customWidth="1"/>
    <col min="3053" max="3053" width="13.109375" style="8" customWidth="1"/>
    <col min="3054" max="3054" width="16.33203125" style="8" customWidth="1"/>
    <col min="3055" max="3058" width="0" style="8" hidden="1" customWidth="1"/>
    <col min="3059" max="3059" width="13.6640625" style="8" customWidth="1"/>
    <col min="3060" max="3060" width="8.88671875" style="8"/>
    <col min="3061" max="3061" width="11" style="8" customWidth="1"/>
    <col min="3062" max="3306" width="8.88671875" style="8"/>
    <col min="3307" max="3307" width="7.109375" style="8" customWidth="1"/>
    <col min="3308" max="3308" width="33" style="8" customWidth="1"/>
    <col min="3309" max="3309" width="13.109375" style="8" customWidth="1"/>
    <col min="3310" max="3310" width="16.33203125" style="8" customWidth="1"/>
    <col min="3311" max="3314" width="0" style="8" hidden="1" customWidth="1"/>
    <col min="3315" max="3315" width="13.6640625" style="8" customWidth="1"/>
    <col min="3316" max="3316" width="8.88671875" style="8"/>
    <col min="3317" max="3317" width="11" style="8" customWidth="1"/>
    <col min="3318" max="3562" width="8.88671875" style="8"/>
    <col min="3563" max="3563" width="7.109375" style="8" customWidth="1"/>
    <col min="3564" max="3564" width="33" style="8" customWidth="1"/>
    <col min="3565" max="3565" width="13.109375" style="8" customWidth="1"/>
    <col min="3566" max="3566" width="16.33203125" style="8" customWidth="1"/>
    <col min="3567" max="3570" width="0" style="8" hidden="1" customWidth="1"/>
    <col min="3571" max="3571" width="13.6640625" style="8" customWidth="1"/>
    <col min="3572" max="3572" width="8.88671875" style="8"/>
    <col min="3573" max="3573" width="11" style="8" customWidth="1"/>
    <col min="3574" max="3818" width="8.88671875" style="8"/>
    <col min="3819" max="3819" width="7.109375" style="8" customWidth="1"/>
    <col min="3820" max="3820" width="33" style="8" customWidth="1"/>
    <col min="3821" max="3821" width="13.109375" style="8" customWidth="1"/>
    <col min="3822" max="3822" width="16.33203125" style="8" customWidth="1"/>
    <col min="3823" max="3826" width="0" style="8" hidden="1" customWidth="1"/>
    <col min="3827" max="3827" width="13.6640625" style="8" customWidth="1"/>
    <col min="3828" max="3828" width="8.88671875" style="8"/>
    <col min="3829" max="3829" width="11" style="8" customWidth="1"/>
    <col min="3830" max="4074" width="8.88671875" style="8"/>
    <col min="4075" max="4075" width="7.109375" style="8" customWidth="1"/>
    <col min="4076" max="4076" width="33" style="8" customWidth="1"/>
    <col min="4077" max="4077" width="13.109375" style="8" customWidth="1"/>
    <col min="4078" max="4078" width="16.33203125" style="8" customWidth="1"/>
    <col min="4079" max="4082" width="0" style="8" hidden="1" customWidth="1"/>
    <col min="4083" max="4083" width="13.6640625" style="8" customWidth="1"/>
    <col min="4084" max="4084" width="8.88671875" style="8"/>
    <col min="4085" max="4085" width="11" style="8" customWidth="1"/>
    <col min="4086" max="4330" width="8.88671875" style="8"/>
    <col min="4331" max="4331" width="7.109375" style="8" customWidth="1"/>
    <col min="4332" max="4332" width="33" style="8" customWidth="1"/>
    <col min="4333" max="4333" width="13.109375" style="8" customWidth="1"/>
    <col min="4334" max="4334" width="16.33203125" style="8" customWidth="1"/>
    <col min="4335" max="4338" width="0" style="8" hidden="1" customWidth="1"/>
    <col min="4339" max="4339" width="13.6640625" style="8" customWidth="1"/>
    <col min="4340" max="4340" width="8.88671875" style="8"/>
    <col min="4341" max="4341" width="11" style="8" customWidth="1"/>
    <col min="4342" max="4586" width="8.88671875" style="8"/>
    <col min="4587" max="4587" width="7.109375" style="8" customWidth="1"/>
    <col min="4588" max="4588" width="33" style="8" customWidth="1"/>
    <col min="4589" max="4589" width="13.109375" style="8" customWidth="1"/>
    <col min="4590" max="4590" width="16.33203125" style="8" customWidth="1"/>
    <col min="4591" max="4594" width="0" style="8" hidden="1" customWidth="1"/>
    <col min="4595" max="4595" width="13.6640625" style="8" customWidth="1"/>
    <col min="4596" max="4596" width="8.88671875" style="8"/>
    <col min="4597" max="4597" width="11" style="8" customWidth="1"/>
    <col min="4598" max="4842" width="8.88671875" style="8"/>
    <col min="4843" max="4843" width="7.109375" style="8" customWidth="1"/>
    <col min="4844" max="4844" width="33" style="8" customWidth="1"/>
    <col min="4845" max="4845" width="13.109375" style="8" customWidth="1"/>
    <col min="4846" max="4846" width="16.33203125" style="8" customWidth="1"/>
    <col min="4847" max="4850" width="0" style="8" hidden="1" customWidth="1"/>
    <col min="4851" max="4851" width="13.6640625" style="8" customWidth="1"/>
    <col min="4852" max="4852" width="8.88671875" style="8"/>
    <col min="4853" max="4853" width="11" style="8" customWidth="1"/>
    <col min="4854" max="5098" width="8.88671875" style="8"/>
    <col min="5099" max="5099" width="7.109375" style="8" customWidth="1"/>
    <col min="5100" max="5100" width="33" style="8" customWidth="1"/>
    <col min="5101" max="5101" width="13.109375" style="8" customWidth="1"/>
    <col min="5102" max="5102" width="16.33203125" style="8" customWidth="1"/>
    <col min="5103" max="5106" width="0" style="8" hidden="1" customWidth="1"/>
    <col min="5107" max="5107" width="13.6640625" style="8" customWidth="1"/>
    <col min="5108" max="5108" width="8.88671875" style="8"/>
    <col min="5109" max="5109" width="11" style="8" customWidth="1"/>
    <col min="5110" max="5354" width="8.88671875" style="8"/>
    <col min="5355" max="5355" width="7.109375" style="8" customWidth="1"/>
    <col min="5356" max="5356" width="33" style="8" customWidth="1"/>
    <col min="5357" max="5357" width="13.109375" style="8" customWidth="1"/>
    <col min="5358" max="5358" width="16.33203125" style="8" customWidth="1"/>
    <col min="5359" max="5362" width="0" style="8" hidden="1" customWidth="1"/>
    <col min="5363" max="5363" width="13.6640625" style="8" customWidth="1"/>
    <col min="5364" max="5364" width="8.88671875" style="8"/>
    <col min="5365" max="5365" width="11" style="8" customWidth="1"/>
    <col min="5366" max="5610" width="8.88671875" style="8"/>
    <col min="5611" max="5611" width="7.109375" style="8" customWidth="1"/>
    <col min="5612" max="5612" width="33" style="8" customWidth="1"/>
    <col min="5613" max="5613" width="13.109375" style="8" customWidth="1"/>
    <col min="5614" max="5614" width="16.33203125" style="8" customWidth="1"/>
    <col min="5615" max="5618" width="0" style="8" hidden="1" customWidth="1"/>
    <col min="5619" max="5619" width="13.6640625" style="8" customWidth="1"/>
    <col min="5620" max="5620" width="8.88671875" style="8"/>
    <col min="5621" max="5621" width="11" style="8" customWidth="1"/>
    <col min="5622" max="5866" width="8.88671875" style="8"/>
    <col min="5867" max="5867" width="7.109375" style="8" customWidth="1"/>
    <col min="5868" max="5868" width="33" style="8" customWidth="1"/>
    <col min="5869" max="5869" width="13.109375" style="8" customWidth="1"/>
    <col min="5870" max="5870" width="16.33203125" style="8" customWidth="1"/>
    <col min="5871" max="5874" width="0" style="8" hidden="1" customWidth="1"/>
    <col min="5875" max="5875" width="13.6640625" style="8" customWidth="1"/>
    <col min="5876" max="5876" width="8.88671875" style="8"/>
    <col min="5877" max="5877" width="11" style="8" customWidth="1"/>
    <col min="5878" max="6122" width="8.88671875" style="8"/>
    <col min="6123" max="6123" width="7.109375" style="8" customWidth="1"/>
    <col min="6124" max="6124" width="33" style="8" customWidth="1"/>
    <col min="6125" max="6125" width="13.109375" style="8" customWidth="1"/>
    <col min="6126" max="6126" width="16.33203125" style="8" customWidth="1"/>
    <col min="6127" max="6130" width="0" style="8" hidden="1" customWidth="1"/>
    <col min="6131" max="6131" width="13.6640625" style="8" customWidth="1"/>
    <col min="6132" max="6132" width="8.88671875" style="8"/>
    <col min="6133" max="6133" width="11" style="8" customWidth="1"/>
    <col min="6134" max="6378" width="8.88671875" style="8"/>
    <col min="6379" max="6379" width="7.109375" style="8" customWidth="1"/>
    <col min="6380" max="6380" width="33" style="8" customWidth="1"/>
    <col min="6381" max="6381" width="13.109375" style="8" customWidth="1"/>
    <col min="6382" max="6382" width="16.33203125" style="8" customWidth="1"/>
    <col min="6383" max="6386" width="0" style="8" hidden="1" customWidth="1"/>
    <col min="6387" max="6387" width="13.6640625" style="8" customWidth="1"/>
    <col min="6388" max="6388" width="8.88671875" style="8"/>
    <col min="6389" max="6389" width="11" style="8" customWidth="1"/>
    <col min="6390" max="6634" width="8.88671875" style="8"/>
    <col min="6635" max="6635" width="7.109375" style="8" customWidth="1"/>
    <col min="6636" max="6636" width="33" style="8" customWidth="1"/>
    <col min="6637" max="6637" width="13.109375" style="8" customWidth="1"/>
    <col min="6638" max="6638" width="16.33203125" style="8" customWidth="1"/>
    <col min="6639" max="6642" width="0" style="8" hidden="1" customWidth="1"/>
    <col min="6643" max="6643" width="13.6640625" style="8" customWidth="1"/>
    <col min="6644" max="6644" width="8.88671875" style="8"/>
    <col min="6645" max="6645" width="11" style="8" customWidth="1"/>
    <col min="6646" max="6890" width="8.88671875" style="8"/>
    <col min="6891" max="6891" width="7.109375" style="8" customWidth="1"/>
    <col min="6892" max="6892" width="33" style="8" customWidth="1"/>
    <col min="6893" max="6893" width="13.109375" style="8" customWidth="1"/>
    <col min="6894" max="6894" width="16.33203125" style="8" customWidth="1"/>
    <col min="6895" max="6898" width="0" style="8" hidden="1" customWidth="1"/>
    <col min="6899" max="6899" width="13.6640625" style="8" customWidth="1"/>
    <col min="6900" max="6900" width="8.88671875" style="8"/>
    <col min="6901" max="6901" width="11" style="8" customWidth="1"/>
    <col min="6902" max="7146" width="8.88671875" style="8"/>
    <col min="7147" max="7147" width="7.109375" style="8" customWidth="1"/>
    <col min="7148" max="7148" width="33" style="8" customWidth="1"/>
    <col min="7149" max="7149" width="13.109375" style="8" customWidth="1"/>
    <col min="7150" max="7150" width="16.33203125" style="8" customWidth="1"/>
    <col min="7151" max="7154" width="0" style="8" hidden="1" customWidth="1"/>
    <col min="7155" max="7155" width="13.6640625" style="8" customWidth="1"/>
    <col min="7156" max="7156" width="8.88671875" style="8"/>
    <col min="7157" max="7157" width="11" style="8" customWidth="1"/>
    <col min="7158" max="7402" width="8.88671875" style="8"/>
    <col min="7403" max="7403" width="7.109375" style="8" customWidth="1"/>
    <col min="7404" max="7404" width="33" style="8" customWidth="1"/>
    <col min="7405" max="7405" width="13.109375" style="8" customWidth="1"/>
    <col min="7406" max="7406" width="16.33203125" style="8" customWidth="1"/>
    <col min="7407" max="7410" width="0" style="8" hidden="1" customWidth="1"/>
    <col min="7411" max="7411" width="13.6640625" style="8" customWidth="1"/>
    <col min="7412" max="7412" width="8.88671875" style="8"/>
    <col min="7413" max="7413" width="11" style="8" customWidth="1"/>
    <col min="7414" max="7658" width="8.88671875" style="8"/>
    <col min="7659" max="7659" width="7.109375" style="8" customWidth="1"/>
    <col min="7660" max="7660" width="33" style="8" customWidth="1"/>
    <col min="7661" max="7661" width="13.109375" style="8" customWidth="1"/>
    <col min="7662" max="7662" width="16.33203125" style="8" customWidth="1"/>
    <col min="7663" max="7666" width="0" style="8" hidden="1" customWidth="1"/>
    <col min="7667" max="7667" width="13.6640625" style="8" customWidth="1"/>
    <col min="7668" max="7668" width="8.88671875" style="8"/>
    <col min="7669" max="7669" width="11" style="8" customWidth="1"/>
    <col min="7670" max="7914" width="8.88671875" style="8"/>
    <col min="7915" max="7915" width="7.109375" style="8" customWidth="1"/>
    <col min="7916" max="7916" width="33" style="8" customWidth="1"/>
    <col min="7917" max="7917" width="13.109375" style="8" customWidth="1"/>
    <col min="7918" max="7918" width="16.33203125" style="8" customWidth="1"/>
    <col min="7919" max="7922" width="0" style="8" hidden="1" customWidth="1"/>
    <col min="7923" max="7923" width="13.6640625" style="8" customWidth="1"/>
    <col min="7924" max="7924" width="8.88671875" style="8"/>
    <col min="7925" max="7925" width="11" style="8" customWidth="1"/>
    <col min="7926" max="8170" width="8.88671875" style="8"/>
    <col min="8171" max="8171" width="7.109375" style="8" customWidth="1"/>
    <col min="8172" max="8172" width="33" style="8" customWidth="1"/>
    <col min="8173" max="8173" width="13.109375" style="8" customWidth="1"/>
    <col min="8174" max="8174" width="16.33203125" style="8" customWidth="1"/>
    <col min="8175" max="8178" width="0" style="8" hidden="1" customWidth="1"/>
    <col min="8179" max="8179" width="13.6640625" style="8" customWidth="1"/>
    <col min="8180" max="8180" width="8.88671875" style="8"/>
    <col min="8181" max="8181" width="11" style="8" customWidth="1"/>
    <col min="8182" max="8426" width="8.88671875" style="8"/>
    <col min="8427" max="8427" width="7.109375" style="8" customWidth="1"/>
    <col min="8428" max="8428" width="33" style="8" customWidth="1"/>
    <col min="8429" max="8429" width="13.109375" style="8" customWidth="1"/>
    <col min="8430" max="8430" width="16.33203125" style="8" customWidth="1"/>
    <col min="8431" max="8434" width="0" style="8" hidden="1" customWidth="1"/>
    <col min="8435" max="8435" width="13.6640625" style="8" customWidth="1"/>
    <col min="8436" max="8436" width="8.88671875" style="8"/>
    <col min="8437" max="8437" width="11" style="8" customWidth="1"/>
    <col min="8438" max="8682" width="8.88671875" style="8"/>
    <col min="8683" max="8683" width="7.109375" style="8" customWidth="1"/>
    <col min="8684" max="8684" width="33" style="8" customWidth="1"/>
    <col min="8685" max="8685" width="13.109375" style="8" customWidth="1"/>
    <col min="8686" max="8686" width="16.33203125" style="8" customWidth="1"/>
    <col min="8687" max="8690" width="0" style="8" hidden="1" customWidth="1"/>
    <col min="8691" max="8691" width="13.6640625" style="8" customWidth="1"/>
    <col min="8692" max="8692" width="8.88671875" style="8"/>
    <col min="8693" max="8693" width="11" style="8" customWidth="1"/>
    <col min="8694" max="8938" width="8.88671875" style="8"/>
    <col min="8939" max="8939" width="7.109375" style="8" customWidth="1"/>
    <col min="8940" max="8940" width="33" style="8" customWidth="1"/>
    <col min="8941" max="8941" width="13.109375" style="8" customWidth="1"/>
    <col min="8942" max="8942" width="16.33203125" style="8" customWidth="1"/>
    <col min="8943" max="8946" width="0" style="8" hidden="1" customWidth="1"/>
    <col min="8947" max="8947" width="13.6640625" style="8" customWidth="1"/>
    <col min="8948" max="8948" width="8.88671875" style="8"/>
    <col min="8949" max="8949" width="11" style="8" customWidth="1"/>
    <col min="8950" max="9194" width="8.88671875" style="8"/>
    <col min="9195" max="9195" width="7.109375" style="8" customWidth="1"/>
    <col min="9196" max="9196" width="33" style="8" customWidth="1"/>
    <col min="9197" max="9197" width="13.109375" style="8" customWidth="1"/>
    <col min="9198" max="9198" width="16.33203125" style="8" customWidth="1"/>
    <col min="9199" max="9202" width="0" style="8" hidden="1" customWidth="1"/>
    <col min="9203" max="9203" width="13.6640625" style="8" customWidth="1"/>
    <col min="9204" max="9204" width="8.88671875" style="8"/>
    <col min="9205" max="9205" width="11" style="8" customWidth="1"/>
    <col min="9206" max="9450" width="8.88671875" style="8"/>
    <col min="9451" max="9451" width="7.109375" style="8" customWidth="1"/>
    <col min="9452" max="9452" width="33" style="8" customWidth="1"/>
    <col min="9453" max="9453" width="13.109375" style="8" customWidth="1"/>
    <col min="9454" max="9454" width="16.33203125" style="8" customWidth="1"/>
    <col min="9455" max="9458" width="0" style="8" hidden="1" customWidth="1"/>
    <col min="9459" max="9459" width="13.6640625" style="8" customWidth="1"/>
    <col min="9460" max="9460" width="8.88671875" style="8"/>
    <col min="9461" max="9461" width="11" style="8" customWidth="1"/>
    <col min="9462" max="9706" width="8.88671875" style="8"/>
    <col min="9707" max="9707" width="7.109375" style="8" customWidth="1"/>
    <col min="9708" max="9708" width="33" style="8" customWidth="1"/>
    <col min="9709" max="9709" width="13.109375" style="8" customWidth="1"/>
    <col min="9710" max="9710" width="16.33203125" style="8" customWidth="1"/>
    <col min="9711" max="9714" width="0" style="8" hidden="1" customWidth="1"/>
    <col min="9715" max="9715" width="13.6640625" style="8" customWidth="1"/>
    <col min="9716" max="9716" width="8.88671875" style="8"/>
    <col min="9717" max="9717" width="11" style="8" customWidth="1"/>
    <col min="9718" max="9962" width="8.88671875" style="8"/>
    <col min="9963" max="9963" width="7.109375" style="8" customWidth="1"/>
    <col min="9964" max="9964" width="33" style="8" customWidth="1"/>
    <col min="9965" max="9965" width="13.109375" style="8" customWidth="1"/>
    <col min="9966" max="9966" width="16.33203125" style="8" customWidth="1"/>
    <col min="9967" max="9970" width="0" style="8" hidden="1" customWidth="1"/>
    <col min="9971" max="9971" width="13.6640625" style="8" customWidth="1"/>
    <col min="9972" max="9972" width="8.88671875" style="8"/>
    <col min="9973" max="9973" width="11" style="8" customWidth="1"/>
    <col min="9974" max="10218" width="8.88671875" style="8"/>
    <col min="10219" max="10219" width="7.109375" style="8" customWidth="1"/>
    <col min="10220" max="10220" width="33" style="8" customWidth="1"/>
    <col min="10221" max="10221" width="13.109375" style="8" customWidth="1"/>
    <col min="10222" max="10222" width="16.33203125" style="8" customWidth="1"/>
    <col min="10223" max="10226" width="0" style="8" hidden="1" customWidth="1"/>
    <col min="10227" max="10227" width="13.6640625" style="8" customWidth="1"/>
    <col min="10228" max="10228" width="8.88671875" style="8"/>
    <col min="10229" max="10229" width="11" style="8" customWidth="1"/>
    <col min="10230" max="10474" width="8.88671875" style="8"/>
    <col min="10475" max="10475" width="7.109375" style="8" customWidth="1"/>
    <col min="10476" max="10476" width="33" style="8" customWidth="1"/>
    <col min="10477" max="10477" width="13.109375" style="8" customWidth="1"/>
    <col min="10478" max="10478" width="16.33203125" style="8" customWidth="1"/>
    <col min="10479" max="10482" width="0" style="8" hidden="1" customWidth="1"/>
    <col min="10483" max="10483" width="13.6640625" style="8" customWidth="1"/>
    <col min="10484" max="10484" width="8.88671875" style="8"/>
    <col min="10485" max="10485" width="11" style="8" customWidth="1"/>
    <col min="10486" max="10730" width="8.88671875" style="8"/>
    <col min="10731" max="10731" width="7.109375" style="8" customWidth="1"/>
    <col min="10732" max="10732" width="33" style="8" customWidth="1"/>
    <col min="10733" max="10733" width="13.109375" style="8" customWidth="1"/>
    <col min="10734" max="10734" width="16.33203125" style="8" customWidth="1"/>
    <col min="10735" max="10738" width="0" style="8" hidden="1" customWidth="1"/>
    <col min="10739" max="10739" width="13.6640625" style="8" customWidth="1"/>
    <col min="10740" max="10740" width="8.88671875" style="8"/>
    <col min="10741" max="10741" width="11" style="8" customWidth="1"/>
    <col min="10742" max="10986" width="8.88671875" style="8"/>
    <col min="10987" max="10987" width="7.109375" style="8" customWidth="1"/>
    <col min="10988" max="10988" width="33" style="8" customWidth="1"/>
    <col min="10989" max="10989" width="13.109375" style="8" customWidth="1"/>
    <col min="10990" max="10990" width="16.33203125" style="8" customWidth="1"/>
    <col min="10991" max="10994" width="0" style="8" hidden="1" customWidth="1"/>
    <col min="10995" max="10995" width="13.6640625" style="8" customWidth="1"/>
    <col min="10996" max="10996" width="8.88671875" style="8"/>
    <col min="10997" max="10997" width="11" style="8" customWidth="1"/>
    <col min="10998" max="11242" width="8.88671875" style="8"/>
    <col min="11243" max="11243" width="7.109375" style="8" customWidth="1"/>
    <col min="11244" max="11244" width="33" style="8" customWidth="1"/>
    <col min="11245" max="11245" width="13.109375" style="8" customWidth="1"/>
    <col min="11246" max="11246" width="16.33203125" style="8" customWidth="1"/>
    <col min="11247" max="11250" width="0" style="8" hidden="1" customWidth="1"/>
    <col min="11251" max="11251" width="13.6640625" style="8" customWidth="1"/>
    <col min="11252" max="11252" width="8.88671875" style="8"/>
    <col min="11253" max="11253" width="11" style="8" customWidth="1"/>
    <col min="11254" max="11498" width="8.88671875" style="8"/>
    <col min="11499" max="11499" width="7.109375" style="8" customWidth="1"/>
    <col min="11500" max="11500" width="33" style="8" customWidth="1"/>
    <col min="11501" max="11501" width="13.109375" style="8" customWidth="1"/>
    <col min="11502" max="11502" width="16.33203125" style="8" customWidth="1"/>
    <col min="11503" max="11506" width="0" style="8" hidden="1" customWidth="1"/>
    <col min="11507" max="11507" width="13.6640625" style="8" customWidth="1"/>
    <col min="11508" max="11508" width="8.88671875" style="8"/>
    <col min="11509" max="11509" width="11" style="8" customWidth="1"/>
    <col min="11510" max="11754" width="8.88671875" style="8"/>
    <col min="11755" max="11755" width="7.109375" style="8" customWidth="1"/>
    <col min="11756" max="11756" width="33" style="8" customWidth="1"/>
    <col min="11757" max="11757" width="13.109375" style="8" customWidth="1"/>
    <col min="11758" max="11758" width="16.33203125" style="8" customWidth="1"/>
    <col min="11759" max="11762" width="0" style="8" hidden="1" customWidth="1"/>
    <col min="11763" max="11763" width="13.6640625" style="8" customWidth="1"/>
    <col min="11764" max="11764" width="8.88671875" style="8"/>
    <col min="11765" max="11765" width="11" style="8" customWidth="1"/>
    <col min="11766" max="12010" width="8.88671875" style="8"/>
    <col min="12011" max="12011" width="7.109375" style="8" customWidth="1"/>
    <col min="12012" max="12012" width="33" style="8" customWidth="1"/>
    <col min="12013" max="12013" width="13.109375" style="8" customWidth="1"/>
    <col min="12014" max="12014" width="16.33203125" style="8" customWidth="1"/>
    <col min="12015" max="12018" width="0" style="8" hidden="1" customWidth="1"/>
    <col min="12019" max="12019" width="13.6640625" style="8" customWidth="1"/>
    <col min="12020" max="12020" width="8.88671875" style="8"/>
    <col min="12021" max="12021" width="11" style="8" customWidth="1"/>
    <col min="12022" max="12266" width="8.88671875" style="8"/>
    <col min="12267" max="12267" width="7.109375" style="8" customWidth="1"/>
    <col min="12268" max="12268" width="33" style="8" customWidth="1"/>
    <col min="12269" max="12269" width="13.109375" style="8" customWidth="1"/>
    <col min="12270" max="12270" width="16.33203125" style="8" customWidth="1"/>
    <col min="12271" max="12274" width="0" style="8" hidden="1" customWidth="1"/>
    <col min="12275" max="12275" width="13.6640625" style="8" customWidth="1"/>
    <col min="12276" max="12276" width="8.88671875" style="8"/>
    <col min="12277" max="12277" width="11" style="8" customWidth="1"/>
    <col min="12278" max="12522" width="8.88671875" style="8"/>
    <col min="12523" max="12523" width="7.109375" style="8" customWidth="1"/>
    <col min="12524" max="12524" width="33" style="8" customWidth="1"/>
    <col min="12525" max="12525" width="13.109375" style="8" customWidth="1"/>
    <col min="12526" max="12526" width="16.33203125" style="8" customWidth="1"/>
    <col min="12527" max="12530" width="0" style="8" hidden="1" customWidth="1"/>
    <col min="12531" max="12531" width="13.6640625" style="8" customWidth="1"/>
    <col min="12532" max="12532" width="8.88671875" style="8"/>
    <col min="12533" max="12533" width="11" style="8" customWidth="1"/>
    <col min="12534" max="12778" width="8.88671875" style="8"/>
    <col min="12779" max="12779" width="7.109375" style="8" customWidth="1"/>
    <col min="12780" max="12780" width="33" style="8" customWidth="1"/>
    <col min="12781" max="12781" width="13.109375" style="8" customWidth="1"/>
    <col min="12782" max="12782" width="16.33203125" style="8" customWidth="1"/>
    <col min="12783" max="12786" width="0" style="8" hidden="1" customWidth="1"/>
    <col min="12787" max="12787" width="13.6640625" style="8" customWidth="1"/>
    <col min="12788" max="12788" width="8.88671875" style="8"/>
    <col min="12789" max="12789" width="11" style="8" customWidth="1"/>
    <col min="12790" max="13034" width="8.88671875" style="8"/>
    <col min="13035" max="13035" width="7.109375" style="8" customWidth="1"/>
    <col min="13036" max="13036" width="33" style="8" customWidth="1"/>
    <col min="13037" max="13037" width="13.109375" style="8" customWidth="1"/>
    <col min="13038" max="13038" width="16.33203125" style="8" customWidth="1"/>
    <col min="13039" max="13042" width="0" style="8" hidden="1" customWidth="1"/>
    <col min="13043" max="13043" width="13.6640625" style="8" customWidth="1"/>
    <col min="13044" max="13044" width="8.88671875" style="8"/>
    <col min="13045" max="13045" width="11" style="8" customWidth="1"/>
    <col min="13046" max="13290" width="8.88671875" style="8"/>
    <col min="13291" max="13291" width="7.109375" style="8" customWidth="1"/>
    <col min="13292" max="13292" width="33" style="8" customWidth="1"/>
    <col min="13293" max="13293" width="13.109375" style="8" customWidth="1"/>
    <col min="13294" max="13294" width="16.33203125" style="8" customWidth="1"/>
    <col min="13295" max="13298" width="0" style="8" hidden="1" customWidth="1"/>
    <col min="13299" max="13299" width="13.6640625" style="8" customWidth="1"/>
    <col min="13300" max="13300" width="8.88671875" style="8"/>
    <col min="13301" max="13301" width="11" style="8" customWidth="1"/>
    <col min="13302" max="13546" width="8.88671875" style="8"/>
    <col min="13547" max="13547" width="7.109375" style="8" customWidth="1"/>
    <col min="13548" max="13548" width="33" style="8" customWidth="1"/>
    <col min="13549" max="13549" width="13.109375" style="8" customWidth="1"/>
    <col min="13550" max="13550" width="16.33203125" style="8" customWidth="1"/>
    <col min="13551" max="13554" width="0" style="8" hidden="1" customWidth="1"/>
    <col min="13555" max="13555" width="13.6640625" style="8" customWidth="1"/>
    <col min="13556" max="13556" width="8.88671875" style="8"/>
    <col min="13557" max="13557" width="11" style="8" customWidth="1"/>
    <col min="13558" max="13802" width="8.88671875" style="8"/>
    <col min="13803" max="13803" width="7.109375" style="8" customWidth="1"/>
    <col min="13804" max="13804" width="33" style="8" customWidth="1"/>
    <col min="13805" max="13805" width="13.109375" style="8" customWidth="1"/>
    <col min="13806" max="13806" width="16.33203125" style="8" customWidth="1"/>
    <col min="13807" max="13810" width="0" style="8" hidden="1" customWidth="1"/>
    <col min="13811" max="13811" width="13.6640625" style="8" customWidth="1"/>
    <col min="13812" max="13812" width="8.88671875" style="8"/>
    <col min="13813" max="13813" width="11" style="8" customWidth="1"/>
    <col min="13814" max="14058" width="8.88671875" style="8"/>
    <col min="14059" max="14059" width="7.109375" style="8" customWidth="1"/>
    <col min="14060" max="14060" width="33" style="8" customWidth="1"/>
    <col min="14061" max="14061" width="13.109375" style="8" customWidth="1"/>
    <col min="14062" max="14062" width="16.33203125" style="8" customWidth="1"/>
    <col min="14063" max="14066" width="0" style="8" hidden="1" customWidth="1"/>
    <col min="14067" max="14067" width="13.6640625" style="8" customWidth="1"/>
    <col min="14068" max="14068" width="8.88671875" style="8"/>
    <col min="14069" max="14069" width="11" style="8" customWidth="1"/>
    <col min="14070" max="14314" width="8.88671875" style="8"/>
    <col min="14315" max="14315" width="7.109375" style="8" customWidth="1"/>
    <col min="14316" max="14316" width="33" style="8" customWidth="1"/>
    <col min="14317" max="14317" width="13.109375" style="8" customWidth="1"/>
    <col min="14318" max="14318" width="16.33203125" style="8" customWidth="1"/>
    <col min="14319" max="14322" width="0" style="8" hidden="1" customWidth="1"/>
    <col min="14323" max="14323" width="13.6640625" style="8" customWidth="1"/>
    <col min="14324" max="14324" width="8.88671875" style="8"/>
    <col min="14325" max="14325" width="11" style="8" customWidth="1"/>
    <col min="14326" max="14570" width="8.88671875" style="8"/>
    <col min="14571" max="14571" width="7.109375" style="8" customWidth="1"/>
    <col min="14572" max="14572" width="33" style="8" customWidth="1"/>
    <col min="14573" max="14573" width="13.109375" style="8" customWidth="1"/>
    <col min="14574" max="14574" width="16.33203125" style="8" customWidth="1"/>
    <col min="14575" max="14578" width="0" style="8" hidden="1" customWidth="1"/>
    <col min="14579" max="14579" width="13.6640625" style="8" customWidth="1"/>
    <col min="14580" max="14580" width="8.88671875" style="8"/>
    <col min="14581" max="14581" width="11" style="8" customWidth="1"/>
    <col min="14582" max="14826" width="8.88671875" style="8"/>
    <col min="14827" max="14827" width="7.109375" style="8" customWidth="1"/>
    <col min="14828" max="14828" width="33" style="8" customWidth="1"/>
    <col min="14829" max="14829" width="13.109375" style="8" customWidth="1"/>
    <col min="14830" max="14830" width="16.33203125" style="8" customWidth="1"/>
    <col min="14831" max="14834" width="0" style="8" hidden="1" customWidth="1"/>
    <col min="14835" max="14835" width="13.6640625" style="8" customWidth="1"/>
    <col min="14836" max="14836" width="8.88671875" style="8"/>
    <col min="14837" max="14837" width="11" style="8" customWidth="1"/>
    <col min="14838" max="15082" width="8.88671875" style="8"/>
    <col min="15083" max="15083" width="7.109375" style="8" customWidth="1"/>
    <col min="15084" max="15084" width="33" style="8" customWidth="1"/>
    <col min="15085" max="15085" width="13.109375" style="8" customWidth="1"/>
    <col min="15086" max="15086" width="16.33203125" style="8" customWidth="1"/>
    <col min="15087" max="15090" width="0" style="8" hidden="1" customWidth="1"/>
    <col min="15091" max="15091" width="13.6640625" style="8" customWidth="1"/>
    <col min="15092" max="15092" width="8.88671875" style="8"/>
    <col min="15093" max="15093" width="11" style="8" customWidth="1"/>
    <col min="15094" max="15338" width="8.88671875" style="8"/>
    <col min="15339" max="15339" width="7.109375" style="8" customWidth="1"/>
    <col min="15340" max="15340" width="33" style="8" customWidth="1"/>
    <col min="15341" max="15341" width="13.109375" style="8" customWidth="1"/>
    <col min="15342" max="15342" width="16.33203125" style="8" customWidth="1"/>
    <col min="15343" max="15346" width="0" style="8" hidden="1" customWidth="1"/>
    <col min="15347" max="15347" width="13.6640625" style="8" customWidth="1"/>
    <col min="15348" max="15348" width="8.88671875" style="8"/>
    <col min="15349" max="15349" width="11" style="8" customWidth="1"/>
    <col min="15350" max="15594" width="8.88671875" style="8"/>
    <col min="15595" max="15595" width="7.109375" style="8" customWidth="1"/>
    <col min="15596" max="15596" width="33" style="8" customWidth="1"/>
    <col min="15597" max="15597" width="13.109375" style="8" customWidth="1"/>
    <col min="15598" max="15598" width="16.33203125" style="8" customWidth="1"/>
    <col min="15599" max="15602" width="0" style="8" hidden="1" customWidth="1"/>
    <col min="15603" max="15603" width="13.6640625" style="8" customWidth="1"/>
    <col min="15604" max="15604" width="8.88671875" style="8"/>
    <col min="15605" max="15605" width="11" style="8" customWidth="1"/>
    <col min="15606" max="15850" width="8.88671875" style="8"/>
    <col min="15851" max="15851" width="7.109375" style="8" customWidth="1"/>
    <col min="15852" max="15852" width="33" style="8" customWidth="1"/>
    <col min="15853" max="15853" width="13.109375" style="8" customWidth="1"/>
    <col min="15854" max="15854" width="16.33203125" style="8" customWidth="1"/>
    <col min="15855" max="15858" width="0" style="8" hidden="1" customWidth="1"/>
    <col min="15859" max="15859" width="13.6640625" style="8" customWidth="1"/>
    <col min="15860" max="15860" width="8.88671875" style="8"/>
    <col min="15861" max="15861" width="11" style="8" customWidth="1"/>
    <col min="15862" max="16106" width="8.88671875" style="8"/>
    <col min="16107" max="16107" width="7.109375" style="8" customWidth="1"/>
    <col min="16108" max="16108" width="33" style="8" customWidth="1"/>
    <col min="16109" max="16109" width="13.109375" style="8" customWidth="1"/>
    <col min="16110" max="16110" width="16.33203125" style="8" customWidth="1"/>
    <col min="16111" max="16114" width="0" style="8" hidden="1" customWidth="1"/>
    <col min="16115" max="16115" width="13.6640625" style="8" customWidth="1"/>
    <col min="16116" max="16116" width="8.88671875" style="8"/>
    <col min="16117" max="16117" width="11" style="8" customWidth="1"/>
    <col min="16118" max="16384" width="8.88671875" style="8"/>
  </cols>
  <sheetData>
    <row r="1" spans="1:7">
      <c r="E1" s="7" t="s">
        <v>662</v>
      </c>
    </row>
    <row r="2" spans="1:7">
      <c r="E2" s="7" t="s">
        <v>784</v>
      </c>
    </row>
    <row r="3" spans="1:7">
      <c r="E3" s="7" t="s">
        <v>614</v>
      </c>
    </row>
    <row r="5" spans="1:7" s="14" customFormat="1">
      <c r="A5" s="299" t="s">
        <v>725</v>
      </c>
      <c r="B5" s="299"/>
      <c r="C5" s="299"/>
      <c r="D5" s="299"/>
      <c r="E5" s="299"/>
    </row>
    <row r="6" spans="1:7" s="14" customFormat="1">
      <c r="A6" s="299" t="s">
        <v>663</v>
      </c>
      <c r="B6" s="299"/>
      <c r="C6" s="299"/>
      <c r="D6" s="299"/>
      <c r="E6" s="299"/>
    </row>
    <row r="7" spans="1:7" s="14" customFormat="1">
      <c r="A7" s="299" t="s">
        <v>664</v>
      </c>
      <c r="B7" s="299"/>
      <c r="C7" s="299"/>
      <c r="D7" s="299"/>
      <c r="E7" s="299"/>
    </row>
    <row r="8" spans="1:7" s="14" customFormat="1" ht="12"/>
    <row r="9" spans="1:7" s="94" customFormat="1" ht="46.95" customHeight="1">
      <c r="A9" s="93" t="s">
        <v>3</v>
      </c>
      <c r="B9" s="78"/>
      <c r="C9" s="6" t="s">
        <v>623</v>
      </c>
      <c r="D9" s="78" t="s">
        <v>665</v>
      </c>
      <c r="E9" s="78" t="s">
        <v>786</v>
      </c>
    </row>
    <row r="10" spans="1:7" s="94" customFormat="1" ht="12">
      <c r="A10" s="17">
        <v>1</v>
      </c>
      <c r="B10" s="17"/>
      <c r="C10" s="17">
        <v>2</v>
      </c>
      <c r="D10" s="17">
        <v>3</v>
      </c>
      <c r="E10" s="17">
        <v>4</v>
      </c>
    </row>
    <row r="11" spans="1:7" s="14" customFormat="1" ht="13.2">
      <c r="A11" s="202" t="s">
        <v>4</v>
      </c>
      <c r="B11" s="202"/>
      <c r="C11" s="203"/>
      <c r="D11" s="218">
        <f>SUM(D12:D30)</f>
        <v>4894</v>
      </c>
      <c r="E11" s="80">
        <f>SUM(E12:E30)</f>
        <v>13347867</v>
      </c>
      <c r="G11" s="92"/>
    </row>
    <row r="12" spans="1:7" s="14" customFormat="1" ht="13.2">
      <c r="A12" s="96">
        <v>1</v>
      </c>
      <c r="B12" s="97" t="s">
        <v>668</v>
      </c>
      <c r="C12" s="98" t="s">
        <v>624</v>
      </c>
      <c r="D12" s="100">
        <v>24</v>
      </c>
      <c r="E12" s="99">
        <v>142239</v>
      </c>
    </row>
    <row r="13" spans="1:7" s="14" customFormat="1" ht="13.2">
      <c r="A13" s="101">
        <v>2</v>
      </c>
      <c r="B13" s="86" t="s">
        <v>669</v>
      </c>
      <c r="C13" s="86" t="s">
        <v>625</v>
      </c>
      <c r="D13" s="103">
        <v>87</v>
      </c>
      <c r="E13" s="102">
        <v>295896</v>
      </c>
    </row>
    <row r="14" spans="1:7" s="14" customFormat="1" ht="13.2">
      <c r="A14" s="101">
        <v>3</v>
      </c>
      <c r="B14" s="86" t="s">
        <v>670</v>
      </c>
      <c r="C14" s="86" t="s">
        <v>626</v>
      </c>
      <c r="D14" s="103">
        <v>222</v>
      </c>
      <c r="E14" s="102">
        <v>599241</v>
      </c>
    </row>
    <row r="15" spans="1:7" s="14" customFormat="1" ht="13.2">
      <c r="A15" s="101">
        <v>4</v>
      </c>
      <c r="B15" s="86" t="s">
        <v>671</v>
      </c>
      <c r="C15" s="86" t="s">
        <v>627</v>
      </c>
      <c r="D15" s="104">
        <v>105</v>
      </c>
      <c r="E15" s="102">
        <v>334421</v>
      </c>
    </row>
    <row r="16" spans="1:7" s="14" customFormat="1" ht="13.2">
      <c r="A16" s="101">
        <v>5</v>
      </c>
      <c r="B16" s="86" t="s">
        <v>672</v>
      </c>
      <c r="C16" s="86" t="s">
        <v>628</v>
      </c>
      <c r="D16" s="104">
        <v>184</v>
      </c>
      <c r="E16" s="102">
        <v>425979</v>
      </c>
    </row>
    <row r="17" spans="1:5" s="14" customFormat="1" ht="13.2">
      <c r="A17" s="101">
        <v>6</v>
      </c>
      <c r="B17" s="86" t="s">
        <v>673</v>
      </c>
      <c r="C17" s="86" t="s">
        <v>630</v>
      </c>
      <c r="D17" s="103">
        <v>413</v>
      </c>
      <c r="E17" s="102">
        <v>1053684</v>
      </c>
    </row>
    <row r="18" spans="1:5" s="14" customFormat="1" ht="13.2">
      <c r="A18" s="101">
        <v>7</v>
      </c>
      <c r="B18" s="86" t="s">
        <v>674</v>
      </c>
      <c r="C18" s="86" t="s">
        <v>633</v>
      </c>
      <c r="D18" s="103">
        <v>220</v>
      </c>
      <c r="E18" s="102">
        <v>942195</v>
      </c>
    </row>
    <row r="19" spans="1:5" s="14" customFormat="1" ht="13.2">
      <c r="A19" s="101">
        <v>8</v>
      </c>
      <c r="B19" s="86" t="s">
        <v>675</v>
      </c>
      <c r="C19" s="86" t="s">
        <v>634</v>
      </c>
      <c r="D19" s="103">
        <v>164</v>
      </c>
      <c r="E19" s="102">
        <v>369903</v>
      </c>
    </row>
    <row r="20" spans="1:5" s="14" customFormat="1" ht="13.2">
      <c r="A20" s="101">
        <v>9</v>
      </c>
      <c r="B20" s="86" t="s">
        <v>676</v>
      </c>
      <c r="C20" s="86" t="s">
        <v>635</v>
      </c>
      <c r="D20" s="103">
        <v>88</v>
      </c>
      <c r="E20" s="102">
        <v>197487</v>
      </c>
    </row>
    <row r="21" spans="1:5" s="14" customFormat="1" ht="13.2">
      <c r="A21" s="101">
        <v>10</v>
      </c>
      <c r="B21" s="86" t="s">
        <v>677</v>
      </c>
      <c r="C21" s="86" t="s">
        <v>636</v>
      </c>
      <c r="D21" s="103">
        <v>188</v>
      </c>
      <c r="E21" s="102">
        <v>469623</v>
      </c>
    </row>
    <row r="22" spans="1:5" s="14" customFormat="1" ht="13.2">
      <c r="A22" s="101">
        <v>11</v>
      </c>
      <c r="B22" s="86" t="s">
        <v>678</v>
      </c>
      <c r="C22" s="86" t="s">
        <v>637</v>
      </c>
      <c r="D22" s="103">
        <v>47</v>
      </c>
      <c r="E22" s="102">
        <v>147999</v>
      </c>
    </row>
    <row r="23" spans="1:5" s="14" customFormat="1" ht="13.2">
      <c r="A23" s="101">
        <v>12</v>
      </c>
      <c r="B23" s="87" t="s">
        <v>679</v>
      </c>
      <c r="C23" s="87" t="s">
        <v>638</v>
      </c>
      <c r="D23" s="103">
        <v>168</v>
      </c>
      <c r="E23" s="102">
        <v>458841</v>
      </c>
    </row>
    <row r="24" spans="1:5" s="14" customFormat="1" ht="13.2">
      <c r="A24" s="101">
        <v>13</v>
      </c>
      <c r="B24" s="87" t="s">
        <v>680</v>
      </c>
      <c r="C24" s="88" t="s">
        <v>681</v>
      </c>
      <c r="D24" s="103">
        <v>934</v>
      </c>
      <c r="E24" s="102">
        <v>2184651</v>
      </c>
    </row>
    <row r="25" spans="1:5" s="14" customFormat="1" ht="13.2">
      <c r="A25" s="101">
        <v>14</v>
      </c>
      <c r="B25" s="87" t="s">
        <v>682</v>
      </c>
      <c r="C25" s="87" t="s">
        <v>683</v>
      </c>
      <c r="D25" s="103">
        <v>280</v>
      </c>
      <c r="E25" s="102">
        <v>916662</v>
      </c>
    </row>
    <row r="26" spans="1:5" s="14" customFormat="1" ht="13.2">
      <c r="A26" s="101">
        <v>15</v>
      </c>
      <c r="B26" s="87" t="s">
        <v>684</v>
      </c>
      <c r="C26" s="87" t="s">
        <v>685</v>
      </c>
      <c r="D26" s="103">
        <v>393</v>
      </c>
      <c r="E26" s="102">
        <v>1029717</v>
      </c>
    </row>
    <row r="27" spans="1:5" s="14" customFormat="1" ht="13.2">
      <c r="A27" s="101">
        <v>16</v>
      </c>
      <c r="B27" s="86" t="s">
        <v>686</v>
      </c>
      <c r="C27" s="86" t="s">
        <v>648</v>
      </c>
      <c r="D27" s="103">
        <v>746</v>
      </c>
      <c r="E27" s="102">
        <v>1995543</v>
      </c>
    </row>
    <row r="28" spans="1:5" s="14" customFormat="1" ht="13.2">
      <c r="A28" s="101">
        <v>17</v>
      </c>
      <c r="B28" s="86" t="s">
        <v>687</v>
      </c>
      <c r="C28" s="86" t="s">
        <v>649</v>
      </c>
      <c r="D28" s="103">
        <v>121</v>
      </c>
      <c r="E28" s="102">
        <v>471364</v>
      </c>
    </row>
    <row r="29" spans="1:5" s="14" customFormat="1" ht="13.2">
      <c r="A29" s="101">
        <v>18</v>
      </c>
      <c r="B29" s="86" t="s">
        <v>688</v>
      </c>
      <c r="C29" s="86" t="s">
        <v>650</v>
      </c>
      <c r="D29" s="103">
        <v>79</v>
      </c>
      <c r="E29" s="102">
        <v>284502</v>
      </c>
    </row>
    <row r="30" spans="1:5" s="14" customFormat="1" ht="13.2">
      <c r="A30" s="105">
        <v>19</v>
      </c>
      <c r="B30" s="106" t="s">
        <v>689</v>
      </c>
      <c r="C30" s="106" t="s">
        <v>651</v>
      </c>
      <c r="D30" s="108">
        <v>431</v>
      </c>
      <c r="E30" s="109">
        <v>1027920</v>
      </c>
    </row>
    <row r="31" spans="1:5" s="14" customFormat="1" ht="12">
      <c r="D31" s="110"/>
    </row>
    <row r="32" spans="1:5" s="14" customFormat="1" ht="12"/>
    <row r="33" spans="3:4" s="14" customFormat="1">
      <c r="C33" s="143" t="s">
        <v>724</v>
      </c>
      <c r="D33" s="143" t="s">
        <v>719</v>
      </c>
    </row>
    <row r="34" spans="3:4" s="14" customFormat="1" ht="12"/>
    <row r="35" spans="3:4" s="14" customFormat="1" ht="12"/>
    <row r="36" spans="3:4" s="14" customFormat="1" ht="12"/>
    <row r="37" spans="3:4" s="14" customFormat="1" ht="12"/>
    <row r="38" spans="3:4" s="14" customFormat="1" ht="12"/>
    <row r="39" spans="3:4" s="14" customFormat="1" ht="12"/>
    <row r="40" spans="3:4" s="14" customFormat="1" ht="12"/>
    <row r="41" spans="3:4" s="14" customFormat="1" ht="12"/>
    <row r="42" spans="3:4" s="14" customFormat="1" ht="12"/>
    <row r="43" spans="3:4" s="14" customFormat="1" ht="12"/>
    <row r="44" spans="3:4" s="14" customFormat="1" ht="12"/>
    <row r="45" spans="3:4" s="14" customFormat="1" ht="12"/>
    <row r="46" spans="3:4" s="14" customFormat="1" ht="12"/>
    <row r="47" spans="3:4" s="14" customFormat="1" ht="12"/>
    <row r="48" spans="3:4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  <row r="109" s="14" customFormat="1" ht="12"/>
    <row r="110" s="14" customFormat="1" ht="12"/>
    <row r="111" s="14" customFormat="1" ht="12"/>
    <row r="112" s="14" customFormat="1" ht="12"/>
    <row r="113" s="14" customFormat="1" ht="12"/>
    <row r="114" s="14" customFormat="1" ht="12"/>
    <row r="115" s="14" customFormat="1" ht="12"/>
    <row r="116" s="14" customFormat="1" ht="12"/>
    <row r="117" s="14" customFormat="1" ht="12"/>
    <row r="118" s="14" customFormat="1" ht="12"/>
    <row r="119" s="14" customFormat="1" ht="12"/>
    <row r="120" s="14" customFormat="1" ht="12"/>
    <row r="121" s="14" customFormat="1" ht="12"/>
    <row r="122" s="14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EE-EF86-4C2B-9C86-CB550C577EE4}">
  <sheetPr>
    <tabColor rgb="FFFF0000"/>
    <pageSetUpPr fitToPage="1"/>
  </sheetPr>
  <dimension ref="A1:G94"/>
  <sheetViews>
    <sheetView workbookViewId="0">
      <selection activeCell="G14" sqref="G14"/>
    </sheetView>
  </sheetViews>
  <sheetFormatPr defaultRowHeight="13.2"/>
  <cols>
    <col min="1" max="1" width="6.33203125" style="10" customWidth="1"/>
    <col min="2" max="2" width="29.44140625" style="10" customWidth="1"/>
    <col min="3" max="3" width="14.6640625" style="10" customWidth="1"/>
    <col min="4" max="4" width="15" style="10" customWidth="1"/>
    <col min="5" max="5" width="14.33203125" style="10" customWidth="1"/>
    <col min="6" max="6" width="12.5546875" style="10" customWidth="1"/>
    <col min="7" max="7" width="10.109375" style="10" bestFit="1" customWidth="1"/>
    <col min="8" max="241" width="8.88671875" style="10"/>
    <col min="242" max="242" width="3.88671875" style="10" bestFit="1" customWidth="1"/>
    <col min="243" max="243" width="4.109375" style="10" bestFit="1" customWidth="1"/>
    <col min="244" max="244" width="52.6640625" style="10" customWidth="1"/>
    <col min="245" max="246" width="13.88671875" style="10" customWidth="1"/>
    <col min="247" max="251" width="0" style="10" hidden="1" customWidth="1"/>
    <col min="252" max="252" width="16" style="10" customWidth="1"/>
    <col min="253" max="253" width="13.6640625" style="10" customWidth="1"/>
    <col min="254" max="254" width="13" style="10" customWidth="1"/>
    <col min="255" max="497" width="8.88671875" style="10"/>
    <col min="498" max="498" width="3.88671875" style="10" bestFit="1" customWidth="1"/>
    <col min="499" max="499" width="4.109375" style="10" bestFit="1" customWidth="1"/>
    <col min="500" max="500" width="52.6640625" style="10" customWidth="1"/>
    <col min="501" max="502" width="13.88671875" style="10" customWidth="1"/>
    <col min="503" max="507" width="0" style="10" hidden="1" customWidth="1"/>
    <col min="508" max="508" width="16" style="10" customWidth="1"/>
    <col min="509" max="509" width="13.6640625" style="10" customWidth="1"/>
    <col min="510" max="510" width="13" style="10" customWidth="1"/>
    <col min="511" max="753" width="8.88671875" style="10"/>
    <col min="754" max="754" width="3.88671875" style="10" bestFit="1" customWidth="1"/>
    <col min="755" max="755" width="4.109375" style="10" bestFit="1" customWidth="1"/>
    <col min="756" max="756" width="52.6640625" style="10" customWidth="1"/>
    <col min="757" max="758" width="13.88671875" style="10" customWidth="1"/>
    <col min="759" max="763" width="0" style="10" hidden="1" customWidth="1"/>
    <col min="764" max="764" width="16" style="10" customWidth="1"/>
    <col min="765" max="765" width="13.6640625" style="10" customWidth="1"/>
    <col min="766" max="766" width="13" style="10" customWidth="1"/>
    <col min="767" max="1009" width="8.88671875" style="10"/>
    <col min="1010" max="1010" width="3.88671875" style="10" bestFit="1" customWidth="1"/>
    <col min="1011" max="1011" width="4.109375" style="10" bestFit="1" customWidth="1"/>
    <col min="1012" max="1012" width="52.6640625" style="10" customWidth="1"/>
    <col min="1013" max="1014" width="13.88671875" style="10" customWidth="1"/>
    <col min="1015" max="1019" width="0" style="10" hidden="1" customWidth="1"/>
    <col min="1020" max="1020" width="16" style="10" customWidth="1"/>
    <col min="1021" max="1021" width="13.6640625" style="10" customWidth="1"/>
    <col min="1022" max="1022" width="13" style="10" customWidth="1"/>
    <col min="1023" max="1265" width="8.88671875" style="10"/>
    <col min="1266" max="1266" width="3.88671875" style="10" bestFit="1" customWidth="1"/>
    <col min="1267" max="1267" width="4.109375" style="10" bestFit="1" customWidth="1"/>
    <col min="1268" max="1268" width="52.6640625" style="10" customWidth="1"/>
    <col min="1269" max="1270" width="13.88671875" style="10" customWidth="1"/>
    <col min="1271" max="1275" width="0" style="10" hidden="1" customWidth="1"/>
    <col min="1276" max="1276" width="16" style="10" customWidth="1"/>
    <col min="1277" max="1277" width="13.6640625" style="10" customWidth="1"/>
    <col min="1278" max="1278" width="13" style="10" customWidth="1"/>
    <col min="1279" max="1521" width="8.88671875" style="10"/>
    <col min="1522" max="1522" width="3.88671875" style="10" bestFit="1" customWidth="1"/>
    <col min="1523" max="1523" width="4.109375" style="10" bestFit="1" customWidth="1"/>
    <col min="1524" max="1524" width="52.6640625" style="10" customWidth="1"/>
    <col min="1525" max="1526" width="13.88671875" style="10" customWidth="1"/>
    <col min="1527" max="1531" width="0" style="10" hidden="1" customWidth="1"/>
    <col min="1532" max="1532" width="16" style="10" customWidth="1"/>
    <col min="1533" max="1533" width="13.6640625" style="10" customWidth="1"/>
    <col min="1534" max="1534" width="13" style="10" customWidth="1"/>
    <col min="1535" max="1777" width="8.88671875" style="10"/>
    <col min="1778" max="1778" width="3.88671875" style="10" bestFit="1" customWidth="1"/>
    <col min="1779" max="1779" width="4.109375" style="10" bestFit="1" customWidth="1"/>
    <col min="1780" max="1780" width="52.6640625" style="10" customWidth="1"/>
    <col min="1781" max="1782" width="13.88671875" style="10" customWidth="1"/>
    <col min="1783" max="1787" width="0" style="10" hidden="1" customWidth="1"/>
    <col min="1788" max="1788" width="16" style="10" customWidth="1"/>
    <col min="1789" max="1789" width="13.6640625" style="10" customWidth="1"/>
    <col min="1790" max="1790" width="13" style="10" customWidth="1"/>
    <col min="1791" max="2033" width="8.88671875" style="10"/>
    <col min="2034" max="2034" width="3.88671875" style="10" bestFit="1" customWidth="1"/>
    <col min="2035" max="2035" width="4.109375" style="10" bestFit="1" customWidth="1"/>
    <col min="2036" max="2036" width="52.6640625" style="10" customWidth="1"/>
    <col min="2037" max="2038" width="13.88671875" style="10" customWidth="1"/>
    <col min="2039" max="2043" width="0" style="10" hidden="1" customWidth="1"/>
    <col min="2044" max="2044" width="16" style="10" customWidth="1"/>
    <col min="2045" max="2045" width="13.6640625" style="10" customWidth="1"/>
    <col min="2046" max="2046" width="13" style="10" customWidth="1"/>
    <col min="2047" max="2289" width="8.88671875" style="10"/>
    <col min="2290" max="2290" width="3.88671875" style="10" bestFit="1" customWidth="1"/>
    <col min="2291" max="2291" width="4.109375" style="10" bestFit="1" customWidth="1"/>
    <col min="2292" max="2292" width="52.6640625" style="10" customWidth="1"/>
    <col min="2293" max="2294" width="13.88671875" style="10" customWidth="1"/>
    <col min="2295" max="2299" width="0" style="10" hidden="1" customWidth="1"/>
    <col min="2300" max="2300" width="16" style="10" customWidth="1"/>
    <col min="2301" max="2301" width="13.6640625" style="10" customWidth="1"/>
    <col min="2302" max="2302" width="13" style="10" customWidth="1"/>
    <col min="2303" max="2545" width="8.88671875" style="10"/>
    <col min="2546" max="2546" width="3.88671875" style="10" bestFit="1" customWidth="1"/>
    <col min="2547" max="2547" width="4.109375" style="10" bestFit="1" customWidth="1"/>
    <col min="2548" max="2548" width="52.6640625" style="10" customWidth="1"/>
    <col min="2549" max="2550" width="13.88671875" style="10" customWidth="1"/>
    <col min="2551" max="2555" width="0" style="10" hidden="1" customWidth="1"/>
    <col min="2556" max="2556" width="16" style="10" customWidth="1"/>
    <col min="2557" max="2557" width="13.6640625" style="10" customWidth="1"/>
    <col min="2558" max="2558" width="13" style="10" customWidth="1"/>
    <col min="2559" max="2801" width="8.88671875" style="10"/>
    <col min="2802" max="2802" width="3.88671875" style="10" bestFit="1" customWidth="1"/>
    <col min="2803" max="2803" width="4.109375" style="10" bestFit="1" customWidth="1"/>
    <col min="2804" max="2804" width="52.6640625" style="10" customWidth="1"/>
    <col min="2805" max="2806" width="13.88671875" style="10" customWidth="1"/>
    <col min="2807" max="2811" width="0" style="10" hidden="1" customWidth="1"/>
    <col min="2812" max="2812" width="16" style="10" customWidth="1"/>
    <col min="2813" max="2813" width="13.6640625" style="10" customWidth="1"/>
    <col min="2814" max="2814" width="13" style="10" customWidth="1"/>
    <col min="2815" max="3057" width="8.88671875" style="10"/>
    <col min="3058" max="3058" width="3.88671875" style="10" bestFit="1" customWidth="1"/>
    <col min="3059" max="3059" width="4.109375" style="10" bestFit="1" customWidth="1"/>
    <col min="3060" max="3060" width="52.6640625" style="10" customWidth="1"/>
    <col min="3061" max="3062" width="13.88671875" style="10" customWidth="1"/>
    <col min="3063" max="3067" width="0" style="10" hidden="1" customWidth="1"/>
    <col min="3068" max="3068" width="16" style="10" customWidth="1"/>
    <col min="3069" max="3069" width="13.6640625" style="10" customWidth="1"/>
    <col min="3070" max="3070" width="13" style="10" customWidth="1"/>
    <col min="3071" max="3313" width="8.88671875" style="10"/>
    <col min="3314" max="3314" width="3.88671875" style="10" bestFit="1" customWidth="1"/>
    <col min="3315" max="3315" width="4.109375" style="10" bestFit="1" customWidth="1"/>
    <col min="3316" max="3316" width="52.6640625" style="10" customWidth="1"/>
    <col min="3317" max="3318" width="13.88671875" style="10" customWidth="1"/>
    <col min="3319" max="3323" width="0" style="10" hidden="1" customWidth="1"/>
    <col min="3324" max="3324" width="16" style="10" customWidth="1"/>
    <col min="3325" max="3325" width="13.6640625" style="10" customWidth="1"/>
    <col min="3326" max="3326" width="13" style="10" customWidth="1"/>
    <col min="3327" max="3569" width="8.88671875" style="10"/>
    <col min="3570" max="3570" width="3.88671875" style="10" bestFit="1" customWidth="1"/>
    <col min="3571" max="3571" width="4.109375" style="10" bestFit="1" customWidth="1"/>
    <col min="3572" max="3572" width="52.6640625" style="10" customWidth="1"/>
    <col min="3573" max="3574" width="13.88671875" style="10" customWidth="1"/>
    <col min="3575" max="3579" width="0" style="10" hidden="1" customWidth="1"/>
    <col min="3580" max="3580" width="16" style="10" customWidth="1"/>
    <col min="3581" max="3581" width="13.6640625" style="10" customWidth="1"/>
    <col min="3582" max="3582" width="13" style="10" customWidth="1"/>
    <col min="3583" max="3825" width="8.88671875" style="10"/>
    <col min="3826" max="3826" width="3.88671875" style="10" bestFit="1" customWidth="1"/>
    <col min="3827" max="3827" width="4.109375" style="10" bestFit="1" customWidth="1"/>
    <col min="3828" max="3828" width="52.6640625" style="10" customWidth="1"/>
    <col min="3829" max="3830" width="13.88671875" style="10" customWidth="1"/>
    <col min="3831" max="3835" width="0" style="10" hidden="1" customWidth="1"/>
    <col min="3836" max="3836" width="16" style="10" customWidth="1"/>
    <col min="3837" max="3837" width="13.6640625" style="10" customWidth="1"/>
    <col min="3838" max="3838" width="13" style="10" customWidth="1"/>
    <col min="3839" max="4081" width="8.88671875" style="10"/>
    <col min="4082" max="4082" width="3.88671875" style="10" bestFit="1" customWidth="1"/>
    <col min="4083" max="4083" width="4.109375" style="10" bestFit="1" customWidth="1"/>
    <col min="4084" max="4084" width="52.6640625" style="10" customWidth="1"/>
    <col min="4085" max="4086" width="13.88671875" style="10" customWidth="1"/>
    <col min="4087" max="4091" width="0" style="10" hidden="1" customWidth="1"/>
    <col min="4092" max="4092" width="16" style="10" customWidth="1"/>
    <col min="4093" max="4093" width="13.6640625" style="10" customWidth="1"/>
    <col min="4094" max="4094" width="13" style="10" customWidth="1"/>
    <col min="4095" max="4337" width="8.88671875" style="10"/>
    <col min="4338" max="4338" width="3.88671875" style="10" bestFit="1" customWidth="1"/>
    <col min="4339" max="4339" width="4.109375" style="10" bestFit="1" customWidth="1"/>
    <col min="4340" max="4340" width="52.6640625" style="10" customWidth="1"/>
    <col min="4341" max="4342" width="13.88671875" style="10" customWidth="1"/>
    <col min="4343" max="4347" width="0" style="10" hidden="1" customWidth="1"/>
    <col min="4348" max="4348" width="16" style="10" customWidth="1"/>
    <col min="4349" max="4349" width="13.6640625" style="10" customWidth="1"/>
    <col min="4350" max="4350" width="13" style="10" customWidth="1"/>
    <col min="4351" max="4593" width="8.88671875" style="10"/>
    <col min="4594" max="4594" width="3.88671875" style="10" bestFit="1" customWidth="1"/>
    <col min="4595" max="4595" width="4.109375" style="10" bestFit="1" customWidth="1"/>
    <col min="4596" max="4596" width="52.6640625" style="10" customWidth="1"/>
    <col min="4597" max="4598" width="13.88671875" style="10" customWidth="1"/>
    <col min="4599" max="4603" width="0" style="10" hidden="1" customWidth="1"/>
    <col min="4604" max="4604" width="16" style="10" customWidth="1"/>
    <col min="4605" max="4605" width="13.6640625" style="10" customWidth="1"/>
    <col min="4606" max="4606" width="13" style="10" customWidth="1"/>
    <col min="4607" max="4849" width="8.88671875" style="10"/>
    <col min="4850" max="4850" width="3.88671875" style="10" bestFit="1" customWidth="1"/>
    <col min="4851" max="4851" width="4.109375" style="10" bestFit="1" customWidth="1"/>
    <col min="4852" max="4852" width="52.6640625" style="10" customWidth="1"/>
    <col min="4853" max="4854" width="13.88671875" style="10" customWidth="1"/>
    <col min="4855" max="4859" width="0" style="10" hidden="1" customWidth="1"/>
    <col min="4860" max="4860" width="16" style="10" customWidth="1"/>
    <col min="4861" max="4861" width="13.6640625" style="10" customWidth="1"/>
    <col min="4862" max="4862" width="13" style="10" customWidth="1"/>
    <col min="4863" max="5105" width="8.88671875" style="10"/>
    <col min="5106" max="5106" width="3.88671875" style="10" bestFit="1" customWidth="1"/>
    <col min="5107" max="5107" width="4.109375" style="10" bestFit="1" customWidth="1"/>
    <col min="5108" max="5108" width="52.6640625" style="10" customWidth="1"/>
    <col min="5109" max="5110" width="13.88671875" style="10" customWidth="1"/>
    <col min="5111" max="5115" width="0" style="10" hidden="1" customWidth="1"/>
    <col min="5116" max="5116" width="16" style="10" customWidth="1"/>
    <col min="5117" max="5117" width="13.6640625" style="10" customWidth="1"/>
    <col min="5118" max="5118" width="13" style="10" customWidth="1"/>
    <col min="5119" max="5361" width="8.88671875" style="10"/>
    <col min="5362" max="5362" width="3.88671875" style="10" bestFit="1" customWidth="1"/>
    <col min="5363" max="5363" width="4.109375" style="10" bestFit="1" customWidth="1"/>
    <col min="5364" max="5364" width="52.6640625" style="10" customWidth="1"/>
    <col min="5365" max="5366" width="13.88671875" style="10" customWidth="1"/>
    <col min="5367" max="5371" width="0" style="10" hidden="1" customWidth="1"/>
    <col min="5372" max="5372" width="16" style="10" customWidth="1"/>
    <col min="5373" max="5373" width="13.6640625" style="10" customWidth="1"/>
    <col min="5374" max="5374" width="13" style="10" customWidth="1"/>
    <col min="5375" max="5617" width="8.88671875" style="10"/>
    <col min="5618" max="5618" width="3.88671875" style="10" bestFit="1" customWidth="1"/>
    <col min="5619" max="5619" width="4.109375" style="10" bestFit="1" customWidth="1"/>
    <col min="5620" max="5620" width="52.6640625" style="10" customWidth="1"/>
    <col min="5621" max="5622" width="13.88671875" style="10" customWidth="1"/>
    <col min="5623" max="5627" width="0" style="10" hidden="1" customWidth="1"/>
    <col min="5628" max="5628" width="16" style="10" customWidth="1"/>
    <col min="5629" max="5629" width="13.6640625" style="10" customWidth="1"/>
    <col min="5630" max="5630" width="13" style="10" customWidth="1"/>
    <col min="5631" max="5873" width="8.88671875" style="10"/>
    <col min="5874" max="5874" width="3.88671875" style="10" bestFit="1" customWidth="1"/>
    <col min="5875" max="5875" width="4.109375" style="10" bestFit="1" customWidth="1"/>
    <col min="5876" max="5876" width="52.6640625" style="10" customWidth="1"/>
    <col min="5877" max="5878" width="13.88671875" style="10" customWidth="1"/>
    <col min="5879" max="5883" width="0" style="10" hidden="1" customWidth="1"/>
    <col min="5884" max="5884" width="16" style="10" customWidth="1"/>
    <col min="5885" max="5885" width="13.6640625" style="10" customWidth="1"/>
    <col min="5886" max="5886" width="13" style="10" customWidth="1"/>
    <col min="5887" max="6129" width="8.88671875" style="10"/>
    <col min="6130" max="6130" width="3.88671875" style="10" bestFit="1" customWidth="1"/>
    <col min="6131" max="6131" width="4.109375" style="10" bestFit="1" customWidth="1"/>
    <col min="6132" max="6132" width="52.6640625" style="10" customWidth="1"/>
    <col min="6133" max="6134" width="13.88671875" style="10" customWidth="1"/>
    <col min="6135" max="6139" width="0" style="10" hidden="1" customWidth="1"/>
    <col min="6140" max="6140" width="16" style="10" customWidth="1"/>
    <col min="6141" max="6141" width="13.6640625" style="10" customWidth="1"/>
    <col min="6142" max="6142" width="13" style="10" customWidth="1"/>
    <col min="6143" max="6385" width="8.88671875" style="10"/>
    <col min="6386" max="6386" width="3.88671875" style="10" bestFit="1" customWidth="1"/>
    <col min="6387" max="6387" width="4.109375" style="10" bestFit="1" customWidth="1"/>
    <col min="6388" max="6388" width="52.6640625" style="10" customWidth="1"/>
    <col min="6389" max="6390" width="13.88671875" style="10" customWidth="1"/>
    <col min="6391" max="6395" width="0" style="10" hidden="1" customWidth="1"/>
    <col min="6396" max="6396" width="16" style="10" customWidth="1"/>
    <col min="6397" max="6397" width="13.6640625" style="10" customWidth="1"/>
    <col min="6398" max="6398" width="13" style="10" customWidth="1"/>
    <col min="6399" max="6641" width="8.88671875" style="10"/>
    <col min="6642" max="6642" width="3.88671875" style="10" bestFit="1" customWidth="1"/>
    <col min="6643" max="6643" width="4.109375" style="10" bestFit="1" customWidth="1"/>
    <col min="6644" max="6644" width="52.6640625" style="10" customWidth="1"/>
    <col min="6645" max="6646" width="13.88671875" style="10" customWidth="1"/>
    <col min="6647" max="6651" width="0" style="10" hidden="1" customWidth="1"/>
    <col min="6652" max="6652" width="16" style="10" customWidth="1"/>
    <col min="6653" max="6653" width="13.6640625" style="10" customWidth="1"/>
    <col min="6654" max="6654" width="13" style="10" customWidth="1"/>
    <col min="6655" max="6897" width="8.88671875" style="10"/>
    <col min="6898" max="6898" width="3.88671875" style="10" bestFit="1" customWidth="1"/>
    <col min="6899" max="6899" width="4.109375" style="10" bestFit="1" customWidth="1"/>
    <col min="6900" max="6900" width="52.6640625" style="10" customWidth="1"/>
    <col min="6901" max="6902" width="13.88671875" style="10" customWidth="1"/>
    <col min="6903" max="6907" width="0" style="10" hidden="1" customWidth="1"/>
    <col min="6908" max="6908" width="16" style="10" customWidth="1"/>
    <col min="6909" max="6909" width="13.6640625" style="10" customWidth="1"/>
    <col min="6910" max="6910" width="13" style="10" customWidth="1"/>
    <col min="6911" max="7153" width="8.88671875" style="10"/>
    <col min="7154" max="7154" width="3.88671875" style="10" bestFit="1" customWidth="1"/>
    <col min="7155" max="7155" width="4.109375" style="10" bestFit="1" customWidth="1"/>
    <col min="7156" max="7156" width="52.6640625" style="10" customWidth="1"/>
    <col min="7157" max="7158" width="13.88671875" style="10" customWidth="1"/>
    <col min="7159" max="7163" width="0" style="10" hidden="1" customWidth="1"/>
    <col min="7164" max="7164" width="16" style="10" customWidth="1"/>
    <col min="7165" max="7165" width="13.6640625" style="10" customWidth="1"/>
    <col min="7166" max="7166" width="13" style="10" customWidth="1"/>
    <col min="7167" max="7409" width="8.88671875" style="10"/>
    <col min="7410" max="7410" width="3.88671875" style="10" bestFit="1" customWidth="1"/>
    <col min="7411" max="7411" width="4.109375" style="10" bestFit="1" customWidth="1"/>
    <col min="7412" max="7412" width="52.6640625" style="10" customWidth="1"/>
    <col min="7413" max="7414" width="13.88671875" style="10" customWidth="1"/>
    <col min="7415" max="7419" width="0" style="10" hidden="1" customWidth="1"/>
    <col min="7420" max="7420" width="16" style="10" customWidth="1"/>
    <col min="7421" max="7421" width="13.6640625" style="10" customWidth="1"/>
    <col min="7422" max="7422" width="13" style="10" customWidth="1"/>
    <col min="7423" max="7665" width="8.88671875" style="10"/>
    <col min="7666" max="7666" width="3.88671875" style="10" bestFit="1" customWidth="1"/>
    <col min="7667" max="7667" width="4.109375" style="10" bestFit="1" customWidth="1"/>
    <col min="7668" max="7668" width="52.6640625" style="10" customWidth="1"/>
    <col min="7669" max="7670" width="13.88671875" style="10" customWidth="1"/>
    <col min="7671" max="7675" width="0" style="10" hidden="1" customWidth="1"/>
    <col min="7676" max="7676" width="16" style="10" customWidth="1"/>
    <col min="7677" max="7677" width="13.6640625" style="10" customWidth="1"/>
    <col min="7678" max="7678" width="13" style="10" customWidth="1"/>
    <col min="7679" max="7921" width="8.88671875" style="10"/>
    <col min="7922" max="7922" width="3.88671875" style="10" bestFit="1" customWidth="1"/>
    <col min="7923" max="7923" width="4.109375" style="10" bestFit="1" customWidth="1"/>
    <col min="7924" max="7924" width="52.6640625" style="10" customWidth="1"/>
    <col min="7925" max="7926" width="13.88671875" style="10" customWidth="1"/>
    <col min="7927" max="7931" width="0" style="10" hidden="1" customWidth="1"/>
    <col min="7932" max="7932" width="16" style="10" customWidth="1"/>
    <col min="7933" max="7933" width="13.6640625" style="10" customWidth="1"/>
    <col min="7934" max="7934" width="13" style="10" customWidth="1"/>
    <col min="7935" max="8177" width="8.88671875" style="10"/>
    <col min="8178" max="8178" width="3.88671875" style="10" bestFit="1" customWidth="1"/>
    <col min="8179" max="8179" width="4.109375" style="10" bestFit="1" customWidth="1"/>
    <col min="8180" max="8180" width="52.6640625" style="10" customWidth="1"/>
    <col min="8181" max="8182" width="13.88671875" style="10" customWidth="1"/>
    <col min="8183" max="8187" width="0" style="10" hidden="1" customWidth="1"/>
    <col min="8188" max="8188" width="16" style="10" customWidth="1"/>
    <col min="8189" max="8189" width="13.6640625" style="10" customWidth="1"/>
    <col min="8190" max="8190" width="13" style="10" customWidth="1"/>
    <col min="8191" max="8433" width="8.88671875" style="10"/>
    <col min="8434" max="8434" width="3.88671875" style="10" bestFit="1" customWidth="1"/>
    <col min="8435" max="8435" width="4.109375" style="10" bestFit="1" customWidth="1"/>
    <col min="8436" max="8436" width="52.6640625" style="10" customWidth="1"/>
    <col min="8437" max="8438" width="13.88671875" style="10" customWidth="1"/>
    <col min="8439" max="8443" width="0" style="10" hidden="1" customWidth="1"/>
    <col min="8444" max="8444" width="16" style="10" customWidth="1"/>
    <col min="8445" max="8445" width="13.6640625" style="10" customWidth="1"/>
    <col min="8446" max="8446" width="13" style="10" customWidth="1"/>
    <col min="8447" max="8689" width="8.88671875" style="10"/>
    <col min="8690" max="8690" width="3.88671875" style="10" bestFit="1" customWidth="1"/>
    <col min="8691" max="8691" width="4.109375" style="10" bestFit="1" customWidth="1"/>
    <col min="8692" max="8692" width="52.6640625" style="10" customWidth="1"/>
    <col min="8693" max="8694" width="13.88671875" style="10" customWidth="1"/>
    <col min="8695" max="8699" width="0" style="10" hidden="1" customWidth="1"/>
    <col min="8700" max="8700" width="16" style="10" customWidth="1"/>
    <col min="8701" max="8701" width="13.6640625" style="10" customWidth="1"/>
    <col min="8702" max="8702" width="13" style="10" customWidth="1"/>
    <col min="8703" max="8945" width="8.88671875" style="10"/>
    <col min="8946" max="8946" width="3.88671875" style="10" bestFit="1" customWidth="1"/>
    <col min="8947" max="8947" width="4.109375" style="10" bestFit="1" customWidth="1"/>
    <col min="8948" max="8948" width="52.6640625" style="10" customWidth="1"/>
    <col min="8949" max="8950" width="13.88671875" style="10" customWidth="1"/>
    <col min="8951" max="8955" width="0" style="10" hidden="1" customWidth="1"/>
    <col min="8956" max="8956" width="16" style="10" customWidth="1"/>
    <col min="8957" max="8957" width="13.6640625" style="10" customWidth="1"/>
    <col min="8958" max="8958" width="13" style="10" customWidth="1"/>
    <col min="8959" max="9201" width="8.88671875" style="10"/>
    <col min="9202" max="9202" width="3.88671875" style="10" bestFit="1" customWidth="1"/>
    <col min="9203" max="9203" width="4.109375" style="10" bestFit="1" customWidth="1"/>
    <col min="9204" max="9204" width="52.6640625" style="10" customWidth="1"/>
    <col min="9205" max="9206" width="13.88671875" style="10" customWidth="1"/>
    <col min="9207" max="9211" width="0" style="10" hidden="1" customWidth="1"/>
    <col min="9212" max="9212" width="16" style="10" customWidth="1"/>
    <col min="9213" max="9213" width="13.6640625" style="10" customWidth="1"/>
    <col min="9214" max="9214" width="13" style="10" customWidth="1"/>
    <col min="9215" max="9457" width="8.88671875" style="10"/>
    <col min="9458" max="9458" width="3.88671875" style="10" bestFit="1" customWidth="1"/>
    <col min="9459" max="9459" width="4.109375" style="10" bestFit="1" customWidth="1"/>
    <col min="9460" max="9460" width="52.6640625" style="10" customWidth="1"/>
    <col min="9461" max="9462" width="13.88671875" style="10" customWidth="1"/>
    <col min="9463" max="9467" width="0" style="10" hidden="1" customWidth="1"/>
    <col min="9468" max="9468" width="16" style="10" customWidth="1"/>
    <col min="9469" max="9469" width="13.6640625" style="10" customWidth="1"/>
    <col min="9470" max="9470" width="13" style="10" customWidth="1"/>
    <col min="9471" max="9713" width="8.88671875" style="10"/>
    <col min="9714" max="9714" width="3.88671875" style="10" bestFit="1" customWidth="1"/>
    <col min="9715" max="9715" width="4.109375" style="10" bestFit="1" customWidth="1"/>
    <col min="9716" max="9716" width="52.6640625" style="10" customWidth="1"/>
    <col min="9717" max="9718" width="13.88671875" style="10" customWidth="1"/>
    <col min="9719" max="9723" width="0" style="10" hidden="1" customWidth="1"/>
    <col min="9724" max="9724" width="16" style="10" customWidth="1"/>
    <col min="9725" max="9725" width="13.6640625" style="10" customWidth="1"/>
    <col min="9726" max="9726" width="13" style="10" customWidth="1"/>
    <col min="9727" max="9969" width="8.88671875" style="10"/>
    <col min="9970" max="9970" width="3.88671875" style="10" bestFit="1" customWidth="1"/>
    <col min="9971" max="9971" width="4.109375" style="10" bestFit="1" customWidth="1"/>
    <col min="9972" max="9972" width="52.6640625" style="10" customWidth="1"/>
    <col min="9973" max="9974" width="13.88671875" style="10" customWidth="1"/>
    <col min="9975" max="9979" width="0" style="10" hidden="1" customWidth="1"/>
    <col min="9980" max="9980" width="16" style="10" customWidth="1"/>
    <col min="9981" max="9981" width="13.6640625" style="10" customWidth="1"/>
    <col min="9982" max="9982" width="13" style="10" customWidth="1"/>
    <col min="9983" max="10225" width="8.88671875" style="10"/>
    <col min="10226" max="10226" width="3.88671875" style="10" bestFit="1" customWidth="1"/>
    <col min="10227" max="10227" width="4.109375" style="10" bestFit="1" customWidth="1"/>
    <col min="10228" max="10228" width="52.6640625" style="10" customWidth="1"/>
    <col min="10229" max="10230" width="13.88671875" style="10" customWidth="1"/>
    <col min="10231" max="10235" width="0" style="10" hidden="1" customWidth="1"/>
    <col min="10236" max="10236" width="16" style="10" customWidth="1"/>
    <col min="10237" max="10237" width="13.6640625" style="10" customWidth="1"/>
    <col min="10238" max="10238" width="13" style="10" customWidth="1"/>
    <col min="10239" max="10481" width="8.88671875" style="10"/>
    <col min="10482" max="10482" width="3.88671875" style="10" bestFit="1" customWidth="1"/>
    <col min="10483" max="10483" width="4.109375" style="10" bestFit="1" customWidth="1"/>
    <col min="10484" max="10484" width="52.6640625" style="10" customWidth="1"/>
    <col min="10485" max="10486" width="13.88671875" style="10" customWidth="1"/>
    <col min="10487" max="10491" width="0" style="10" hidden="1" customWidth="1"/>
    <col min="10492" max="10492" width="16" style="10" customWidth="1"/>
    <col min="10493" max="10493" width="13.6640625" style="10" customWidth="1"/>
    <col min="10494" max="10494" width="13" style="10" customWidth="1"/>
    <col min="10495" max="10737" width="8.88671875" style="10"/>
    <col min="10738" max="10738" width="3.88671875" style="10" bestFit="1" customWidth="1"/>
    <col min="10739" max="10739" width="4.109375" style="10" bestFit="1" customWidth="1"/>
    <col min="10740" max="10740" width="52.6640625" style="10" customWidth="1"/>
    <col min="10741" max="10742" width="13.88671875" style="10" customWidth="1"/>
    <col min="10743" max="10747" width="0" style="10" hidden="1" customWidth="1"/>
    <col min="10748" max="10748" width="16" style="10" customWidth="1"/>
    <col min="10749" max="10749" width="13.6640625" style="10" customWidth="1"/>
    <col min="10750" max="10750" width="13" style="10" customWidth="1"/>
    <col min="10751" max="10993" width="8.88671875" style="10"/>
    <col min="10994" max="10994" width="3.88671875" style="10" bestFit="1" customWidth="1"/>
    <col min="10995" max="10995" width="4.109375" style="10" bestFit="1" customWidth="1"/>
    <col min="10996" max="10996" width="52.6640625" style="10" customWidth="1"/>
    <col min="10997" max="10998" width="13.88671875" style="10" customWidth="1"/>
    <col min="10999" max="11003" width="0" style="10" hidden="1" customWidth="1"/>
    <col min="11004" max="11004" width="16" style="10" customWidth="1"/>
    <col min="11005" max="11005" width="13.6640625" style="10" customWidth="1"/>
    <col min="11006" max="11006" width="13" style="10" customWidth="1"/>
    <col min="11007" max="11249" width="8.88671875" style="10"/>
    <col min="11250" max="11250" width="3.88671875" style="10" bestFit="1" customWidth="1"/>
    <col min="11251" max="11251" width="4.109375" style="10" bestFit="1" customWidth="1"/>
    <col min="11252" max="11252" width="52.6640625" style="10" customWidth="1"/>
    <col min="11253" max="11254" width="13.88671875" style="10" customWidth="1"/>
    <col min="11255" max="11259" width="0" style="10" hidden="1" customWidth="1"/>
    <col min="11260" max="11260" width="16" style="10" customWidth="1"/>
    <col min="11261" max="11261" width="13.6640625" style="10" customWidth="1"/>
    <col min="11262" max="11262" width="13" style="10" customWidth="1"/>
    <col min="11263" max="11505" width="8.88671875" style="10"/>
    <col min="11506" max="11506" width="3.88671875" style="10" bestFit="1" customWidth="1"/>
    <col min="11507" max="11507" width="4.109375" style="10" bestFit="1" customWidth="1"/>
    <col min="11508" max="11508" width="52.6640625" style="10" customWidth="1"/>
    <col min="11509" max="11510" width="13.88671875" style="10" customWidth="1"/>
    <col min="11511" max="11515" width="0" style="10" hidden="1" customWidth="1"/>
    <col min="11516" max="11516" width="16" style="10" customWidth="1"/>
    <col min="11517" max="11517" width="13.6640625" style="10" customWidth="1"/>
    <col min="11518" max="11518" width="13" style="10" customWidth="1"/>
    <col min="11519" max="11761" width="8.88671875" style="10"/>
    <col min="11762" max="11762" width="3.88671875" style="10" bestFit="1" customWidth="1"/>
    <col min="11763" max="11763" width="4.109375" style="10" bestFit="1" customWidth="1"/>
    <col min="11764" max="11764" width="52.6640625" style="10" customWidth="1"/>
    <col min="11765" max="11766" width="13.88671875" style="10" customWidth="1"/>
    <col min="11767" max="11771" width="0" style="10" hidden="1" customWidth="1"/>
    <col min="11772" max="11772" width="16" style="10" customWidth="1"/>
    <col min="11773" max="11773" width="13.6640625" style="10" customWidth="1"/>
    <col min="11774" max="11774" width="13" style="10" customWidth="1"/>
    <col min="11775" max="12017" width="8.88671875" style="10"/>
    <col min="12018" max="12018" width="3.88671875" style="10" bestFit="1" customWidth="1"/>
    <col min="12019" max="12019" width="4.109375" style="10" bestFit="1" customWidth="1"/>
    <col min="12020" max="12020" width="52.6640625" style="10" customWidth="1"/>
    <col min="12021" max="12022" width="13.88671875" style="10" customWidth="1"/>
    <col min="12023" max="12027" width="0" style="10" hidden="1" customWidth="1"/>
    <col min="12028" max="12028" width="16" style="10" customWidth="1"/>
    <col min="12029" max="12029" width="13.6640625" style="10" customWidth="1"/>
    <col min="12030" max="12030" width="13" style="10" customWidth="1"/>
    <col min="12031" max="12273" width="8.88671875" style="10"/>
    <col min="12274" max="12274" width="3.88671875" style="10" bestFit="1" customWidth="1"/>
    <col min="12275" max="12275" width="4.109375" style="10" bestFit="1" customWidth="1"/>
    <col min="12276" max="12276" width="52.6640625" style="10" customWidth="1"/>
    <col min="12277" max="12278" width="13.88671875" style="10" customWidth="1"/>
    <col min="12279" max="12283" width="0" style="10" hidden="1" customWidth="1"/>
    <col min="12284" max="12284" width="16" style="10" customWidth="1"/>
    <col min="12285" max="12285" width="13.6640625" style="10" customWidth="1"/>
    <col min="12286" max="12286" width="13" style="10" customWidth="1"/>
    <col min="12287" max="12529" width="8.88671875" style="10"/>
    <col min="12530" max="12530" width="3.88671875" style="10" bestFit="1" customWidth="1"/>
    <col min="12531" max="12531" width="4.109375" style="10" bestFit="1" customWidth="1"/>
    <col min="12532" max="12532" width="52.6640625" style="10" customWidth="1"/>
    <col min="12533" max="12534" width="13.88671875" style="10" customWidth="1"/>
    <col min="12535" max="12539" width="0" style="10" hidden="1" customWidth="1"/>
    <col min="12540" max="12540" width="16" style="10" customWidth="1"/>
    <col min="12541" max="12541" width="13.6640625" style="10" customWidth="1"/>
    <col min="12542" max="12542" width="13" style="10" customWidth="1"/>
    <col min="12543" max="12785" width="8.88671875" style="10"/>
    <col min="12786" max="12786" width="3.88671875" style="10" bestFit="1" customWidth="1"/>
    <col min="12787" max="12787" width="4.109375" style="10" bestFit="1" customWidth="1"/>
    <col min="12788" max="12788" width="52.6640625" style="10" customWidth="1"/>
    <col min="12789" max="12790" width="13.88671875" style="10" customWidth="1"/>
    <col min="12791" max="12795" width="0" style="10" hidden="1" customWidth="1"/>
    <col min="12796" max="12796" width="16" style="10" customWidth="1"/>
    <col min="12797" max="12797" width="13.6640625" style="10" customWidth="1"/>
    <col min="12798" max="12798" width="13" style="10" customWidth="1"/>
    <col min="12799" max="13041" width="8.88671875" style="10"/>
    <col min="13042" max="13042" width="3.88671875" style="10" bestFit="1" customWidth="1"/>
    <col min="13043" max="13043" width="4.109375" style="10" bestFit="1" customWidth="1"/>
    <col min="13044" max="13044" width="52.6640625" style="10" customWidth="1"/>
    <col min="13045" max="13046" width="13.88671875" style="10" customWidth="1"/>
    <col min="13047" max="13051" width="0" style="10" hidden="1" customWidth="1"/>
    <col min="13052" max="13052" width="16" style="10" customWidth="1"/>
    <col min="13053" max="13053" width="13.6640625" style="10" customWidth="1"/>
    <col min="13054" max="13054" width="13" style="10" customWidth="1"/>
    <col min="13055" max="13297" width="8.88671875" style="10"/>
    <col min="13298" max="13298" width="3.88671875" style="10" bestFit="1" customWidth="1"/>
    <col min="13299" max="13299" width="4.109375" style="10" bestFit="1" customWidth="1"/>
    <col min="13300" max="13300" width="52.6640625" style="10" customWidth="1"/>
    <col min="13301" max="13302" width="13.88671875" style="10" customWidth="1"/>
    <col min="13303" max="13307" width="0" style="10" hidden="1" customWidth="1"/>
    <col min="13308" max="13308" width="16" style="10" customWidth="1"/>
    <col min="13309" max="13309" width="13.6640625" style="10" customWidth="1"/>
    <col min="13310" max="13310" width="13" style="10" customWidth="1"/>
    <col min="13311" max="13553" width="8.88671875" style="10"/>
    <col min="13554" max="13554" width="3.88671875" style="10" bestFit="1" customWidth="1"/>
    <col min="13555" max="13555" width="4.109375" style="10" bestFit="1" customWidth="1"/>
    <col min="13556" max="13556" width="52.6640625" style="10" customWidth="1"/>
    <col min="13557" max="13558" width="13.88671875" style="10" customWidth="1"/>
    <col min="13559" max="13563" width="0" style="10" hidden="1" customWidth="1"/>
    <col min="13564" max="13564" width="16" style="10" customWidth="1"/>
    <col min="13565" max="13565" width="13.6640625" style="10" customWidth="1"/>
    <col min="13566" max="13566" width="13" style="10" customWidth="1"/>
    <col min="13567" max="13809" width="8.88671875" style="10"/>
    <col min="13810" max="13810" width="3.88671875" style="10" bestFit="1" customWidth="1"/>
    <col min="13811" max="13811" width="4.109375" style="10" bestFit="1" customWidth="1"/>
    <col min="13812" max="13812" width="52.6640625" style="10" customWidth="1"/>
    <col min="13813" max="13814" width="13.88671875" style="10" customWidth="1"/>
    <col min="13815" max="13819" width="0" style="10" hidden="1" customWidth="1"/>
    <col min="13820" max="13820" width="16" style="10" customWidth="1"/>
    <col min="13821" max="13821" width="13.6640625" style="10" customWidth="1"/>
    <col min="13822" max="13822" width="13" style="10" customWidth="1"/>
    <col min="13823" max="14065" width="8.88671875" style="10"/>
    <col min="14066" max="14066" width="3.88671875" style="10" bestFit="1" customWidth="1"/>
    <col min="14067" max="14067" width="4.109375" style="10" bestFit="1" customWidth="1"/>
    <col min="14068" max="14068" width="52.6640625" style="10" customWidth="1"/>
    <col min="14069" max="14070" width="13.88671875" style="10" customWidth="1"/>
    <col min="14071" max="14075" width="0" style="10" hidden="1" customWidth="1"/>
    <col min="14076" max="14076" width="16" style="10" customWidth="1"/>
    <col min="14077" max="14077" width="13.6640625" style="10" customWidth="1"/>
    <col min="14078" max="14078" width="13" style="10" customWidth="1"/>
    <col min="14079" max="14321" width="8.88671875" style="10"/>
    <col min="14322" max="14322" width="3.88671875" style="10" bestFit="1" customWidth="1"/>
    <col min="14323" max="14323" width="4.109375" style="10" bestFit="1" customWidth="1"/>
    <col min="14324" max="14324" width="52.6640625" style="10" customWidth="1"/>
    <col min="14325" max="14326" width="13.88671875" style="10" customWidth="1"/>
    <col min="14327" max="14331" width="0" style="10" hidden="1" customWidth="1"/>
    <col min="14332" max="14332" width="16" style="10" customWidth="1"/>
    <col min="14333" max="14333" width="13.6640625" style="10" customWidth="1"/>
    <col min="14334" max="14334" width="13" style="10" customWidth="1"/>
    <col min="14335" max="14577" width="8.88671875" style="10"/>
    <col min="14578" max="14578" width="3.88671875" style="10" bestFit="1" customWidth="1"/>
    <col min="14579" max="14579" width="4.109375" style="10" bestFit="1" customWidth="1"/>
    <col min="14580" max="14580" width="52.6640625" style="10" customWidth="1"/>
    <col min="14581" max="14582" width="13.88671875" style="10" customWidth="1"/>
    <col min="14583" max="14587" width="0" style="10" hidden="1" customWidth="1"/>
    <col min="14588" max="14588" width="16" style="10" customWidth="1"/>
    <col min="14589" max="14589" width="13.6640625" style="10" customWidth="1"/>
    <col min="14590" max="14590" width="13" style="10" customWidth="1"/>
    <col min="14591" max="14833" width="8.88671875" style="10"/>
    <col min="14834" max="14834" width="3.88671875" style="10" bestFit="1" customWidth="1"/>
    <col min="14835" max="14835" width="4.109375" style="10" bestFit="1" customWidth="1"/>
    <col min="14836" max="14836" width="52.6640625" style="10" customWidth="1"/>
    <col min="14837" max="14838" width="13.88671875" style="10" customWidth="1"/>
    <col min="14839" max="14843" width="0" style="10" hidden="1" customWidth="1"/>
    <col min="14844" max="14844" width="16" style="10" customWidth="1"/>
    <col min="14845" max="14845" width="13.6640625" style="10" customWidth="1"/>
    <col min="14846" max="14846" width="13" style="10" customWidth="1"/>
    <col min="14847" max="15089" width="8.88671875" style="10"/>
    <col min="15090" max="15090" width="3.88671875" style="10" bestFit="1" customWidth="1"/>
    <col min="15091" max="15091" width="4.109375" style="10" bestFit="1" customWidth="1"/>
    <col min="15092" max="15092" width="52.6640625" style="10" customWidth="1"/>
    <col min="15093" max="15094" width="13.88671875" style="10" customWidth="1"/>
    <col min="15095" max="15099" width="0" style="10" hidden="1" customWidth="1"/>
    <col min="15100" max="15100" width="16" style="10" customWidth="1"/>
    <col min="15101" max="15101" width="13.6640625" style="10" customWidth="1"/>
    <col min="15102" max="15102" width="13" style="10" customWidth="1"/>
    <col min="15103" max="15345" width="8.88671875" style="10"/>
    <col min="15346" max="15346" width="3.88671875" style="10" bestFit="1" customWidth="1"/>
    <col min="15347" max="15347" width="4.109375" style="10" bestFit="1" customWidth="1"/>
    <col min="15348" max="15348" width="52.6640625" style="10" customWidth="1"/>
    <col min="15349" max="15350" width="13.88671875" style="10" customWidth="1"/>
    <col min="15351" max="15355" width="0" style="10" hidden="1" customWidth="1"/>
    <col min="15356" max="15356" width="16" style="10" customWidth="1"/>
    <col min="15357" max="15357" width="13.6640625" style="10" customWidth="1"/>
    <col min="15358" max="15358" width="13" style="10" customWidth="1"/>
    <col min="15359" max="15601" width="8.88671875" style="10"/>
    <col min="15602" max="15602" width="3.88671875" style="10" bestFit="1" customWidth="1"/>
    <col min="15603" max="15603" width="4.109375" style="10" bestFit="1" customWidth="1"/>
    <col min="15604" max="15604" width="52.6640625" style="10" customWidth="1"/>
    <col min="15605" max="15606" width="13.88671875" style="10" customWidth="1"/>
    <col min="15607" max="15611" width="0" style="10" hidden="1" customWidth="1"/>
    <col min="15612" max="15612" width="16" style="10" customWidth="1"/>
    <col min="15613" max="15613" width="13.6640625" style="10" customWidth="1"/>
    <col min="15614" max="15614" width="13" style="10" customWidth="1"/>
    <col min="15615" max="15857" width="8.88671875" style="10"/>
    <col min="15858" max="15858" width="3.88671875" style="10" bestFit="1" customWidth="1"/>
    <col min="15859" max="15859" width="4.109375" style="10" bestFit="1" customWidth="1"/>
    <col min="15860" max="15860" width="52.6640625" style="10" customWidth="1"/>
    <col min="15861" max="15862" width="13.88671875" style="10" customWidth="1"/>
    <col min="15863" max="15867" width="0" style="10" hidden="1" customWidth="1"/>
    <col min="15868" max="15868" width="16" style="10" customWidth="1"/>
    <col min="15869" max="15869" width="13.6640625" style="10" customWidth="1"/>
    <col min="15870" max="15870" width="13" style="10" customWidth="1"/>
    <col min="15871" max="16113" width="8.88671875" style="10"/>
    <col min="16114" max="16114" width="3.88671875" style="10" bestFit="1" customWidth="1"/>
    <col min="16115" max="16115" width="4.109375" style="10" bestFit="1" customWidth="1"/>
    <col min="16116" max="16116" width="52.6640625" style="10" customWidth="1"/>
    <col min="16117" max="16118" width="13.88671875" style="10" customWidth="1"/>
    <col min="16119" max="16123" width="0" style="10" hidden="1" customWidth="1"/>
    <col min="16124" max="16124" width="16" style="10" customWidth="1"/>
    <col min="16125" max="16125" width="13.6640625" style="10" customWidth="1"/>
    <col min="16126" max="16126" width="13" style="10" customWidth="1"/>
    <col min="16127" max="16376" width="8.88671875" style="10"/>
    <col min="16377" max="16384" width="9.109375" style="10" customWidth="1"/>
  </cols>
  <sheetData>
    <row r="1" spans="1:7">
      <c r="E1" s="7" t="s">
        <v>691</v>
      </c>
    </row>
    <row r="2" spans="1:7">
      <c r="E2" s="7" t="s">
        <v>784</v>
      </c>
    </row>
    <row r="3" spans="1:7">
      <c r="E3" s="7" t="s">
        <v>614</v>
      </c>
    </row>
    <row r="4" spans="1:7" s="14" customFormat="1" ht="12"/>
    <row r="5" spans="1:7" s="14" customFormat="1" ht="14.4" customHeight="1">
      <c r="A5" s="323" t="s">
        <v>725</v>
      </c>
      <c r="B5" s="323"/>
      <c r="C5" s="323"/>
      <c r="D5" s="323"/>
      <c r="E5" s="323"/>
    </row>
    <row r="6" spans="1:7" s="14" customFormat="1" ht="14.4" customHeight="1">
      <c r="A6" s="299" t="s">
        <v>692</v>
      </c>
      <c r="B6" s="299"/>
      <c r="C6" s="299"/>
      <c r="D6" s="299"/>
      <c r="E6" s="299"/>
    </row>
    <row r="7" spans="1:7" s="14" customFormat="1" ht="14.4" customHeight="1">
      <c r="A7" s="299" t="s">
        <v>693</v>
      </c>
      <c r="B7" s="299"/>
      <c r="C7" s="299"/>
      <c r="D7" s="299"/>
      <c r="E7" s="299"/>
    </row>
    <row r="8" spans="1:7" s="14" customFormat="1" ht="15.6">
      <c r="A8" s="10"/>
      <c r="B8" s="112"/>
    </row>
    <row r="9" spans="1:7">
      <c r="A9" s="113" t="s">
        <v>694</v>
      </c>
      <c r="B9" s="319" t="s">
        <v>695</v>
      </c>
      <c r="C9" s="114" t="s">
        <v>696</v>
      </c>
      <c r="D9" s="114" t="s">
        <v>697</v>
      </c>
      <c r="E9" s="114" t="s">
        <v>698</v>
      </c>
    </row>
    <row r="10" spans="1:7">
      <c r="A10" s="115"/>
      <c r="B10" s="320"/>
      <c r="C10" s="116" t="s">
        <v>699</v>
      </c>
      <c r="D10" s="116" t="s">
        <v>700</v>
      </c>
      <c r="E10" s="116" t="s">
        <v>727</v>
      </c>
    </row>
    <row r="11" spans="1:7">
      <c r="A11" s="115" t="s">
        <v>701</v>
      </c>
      <c r="B11" s="320"/>
      <c r="C11" s="116" t="s">
        <v>702</v>
      </c>
      <c r="D11" s="116" t="s">
        <v>703</v>
      </c>
      <c r="E11" s="116" t="s">
        <v>704</v>
      </c>
    </row>
    <row r="12" spans="1:7" ht="13.8">
      <c r="A12" s="117"/>
      <c r="B12" s="321"/>
      <c r="C12" s="117" t="s">
        <v>705</v>
      </c>
      <c r="D12" s="118" t="s">
        <v>706</v>
      </c>
      <c r="E12" s="117" t="s">
        <v>707</v>
      </c>
    </row>
    <row r="13" spans="1:7" s="14" customFormat="1" ht="12">
      <c r="A13" s="18">
        <v>1</v>
      </c>
      <c r="B13" s="18">
        <v>2</v>
      </c>
      <c r="C13" s="18">
        <v>3</v>
      </c>
      <c r="D13" s="18">
        <v>4</v>
      </c>
      <c r="E13" s="18" t="s">
        <v>515</v>
      </c>
    </row>
    <row r="14" spans="1:7" s="14" customFormat="1">
      <c r="A14" s="79" t="s">
        <v>4</v>
      </c>
      <c r="B14" s="65"/>
      <c r="C14" s="119">
        <f>C16</f>
        <v>1314207</v>
      </c>
      <c r="D14" s="119">
        <f t="shared" ref="D14:E14" si="0">D16</f>
        <v>723030</v>
      </c>
      <c r="E14" s="119">
        <f t="shared" si="0"/>
        <v>2037237</v>
      </c>
      <c r="G14" s="91"/>
    </row>
    <row r="15" spans="1:7" s="14" customFormat="1">
      <c r="A15" s="120"/>
      <c r="B15" s="121"/>
      <c r="C15" s="122"/>
      <c r="D15" s="122"/>
      <c r="E15" s="123"/>
    </row>
    <row r="16" spans="1:7" s="14" customFormat="1">
      <c r="A16" s="124">
        <v>1</v>
      </c>
      <c r="B16" s="19" t="s">
        <v>643</v>
      </c>
      <c r="C16" s="125">
        <v>1314207</v>
      </c>
      <c r="D16" s="125">
        <v>723030</v>
      </c>
      <c r="E16" s="125">
        <f>C16+D16</f>
        <v>2037237</v>
      </c>
      <c r="F16" s="92"/>
      <c r="G16" s="129">
        <f>E16/12*8</f>
        <v>1358158</v>
      </c>
    </row>
    <row r="17" spans="1:5" s="14" customFormat="1">
      <c r="A17" s="126"/>
      <c r="B17" s="95"/>
      <c r="C17" s="127"/>
      <c r="D17" s="127"/>
      <c r="E17" s="128"/>
    </row>
    <row r="18" spans="1:5" s="14" customFormat="1" ht="12"/>
    <row r="19" spans="1:5" s="14" customFormat="1" ht="12"/>
    <row r="20" spans="1:5" s="14" customFormat="1" ht="13.8">
      <c r="B20" s="143" t="s">
        <v>724</v>
      </c>
      <c r="C20" s="143" t="s">
        <v>719</v>
      </c>
      <c r="E20" s="129"/>
    </row>
    <row r="21" spans="1:5" s="14" customFormat="1" ht="12">
      <c r="C21" s="91"/>
      <c r="D21" s="91"/>
    </row>
    <row r="22" spans="1:5" s="14" customFormat="1" ht="12"/>
    <row r="23" spans="1:5" s="14" customFormat="1" ht="12"/>
    <row r="24" spans="1:5" s="14" customFormat="1" ht="12"/>
    <row r="25" spans="1:5" s="14" customFormat="1" ht="12"/>
    <row r="26" spans="1:5" s="14" customFormat="1" ht="12"/>
    <row r="27" spans="1:5" s="14" customFormat="1" ht="12"/>
    <row r="28" spans="1:5" s="14" customFormat="1" ht="12"/>
    <row r="29" spans="1:5" s="14" customFormat="1" ht="12"/>
    <row r="30" spans="1:5" s="14" customFormat="1" ht="12"/>
    <row r="31" spans="1:5" s="14" customFormat="1" ht="12"/>
    <row r="32" spans="1:5" s="14" customFormat="1" ht="12"/>
    <row r="33" s="14" customFormat="1" ht="12"/>
    <row r="34" s="14" customFormat="1" ht="12"/>
    <row r="35" s="14" customFormat="1" ht="12"/>
    <row r="36" s="14" customFormat="1" ht="12"/>
    <row r="37" s="14" customFormat="1" ht="12"/>
    <row r="38" s="14" customFormat="1" ht="12"/>
    <row r="39" s="14" customFormat="1" ht="12"/>
    <row r="40" s="14" customFormat="1" ht="12"/>
    <row r="41" s="14" customFormat="1" ht="12"/>
    <row r="42" s="14" customFormat="1" ht="12"/>
    <row r="43" s="14" customFormat="1" ht="12"/>
    <row r="44" s="14" customFormat="1" ht="12"/>
    <row r="45" s="14" customFormat="1" ht="12"/>
    <row r="46" s="14" customFormat="1" ht="12"/>
    <row r="47" s="14" customFormat="1" ht="12"/>
    <row r="48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</sheetData>
  <mergeCells count="4">
    <mergeCell ref="A5:E5"/>
    <mergeCell ref="A6:E6"/>
    <mergeCell ref="A7:E7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BCB-88E9-40A2-8A9D-E2395916CBF2}">
  <sheetPr>
    <tabColor rgb="FF92D050"/>
    <pageSetUpPr fitToPage="1"/>
  </sheetPr>
  <dimension ref="A1:F111"/>
  <sheetViews>
    <sheetView view="pageBreakPreview" zoomScale="90" zoomScaleNormal="100" zoomScaleSheetLayoutView="90" workbookViewId="0">
      <pane ySplit="9" topLeftCell="A10" activePane="bottomLeft" state="frozen"/>
      <selection activeCell="P27" sqref="P27:Q27"/>
      <selection pane="bottomLeft" activeCell="H35" sqref="H35"/>
    </sheetView>
  </sheetViews>
  <sheetFormatPr defaultRowHeight="13.8"/>
  <cols>
    <col min="1" max="1" width="7" style="10" customWidth="1"/>
    <col min="2" max="2" width="45.6640625" style="8" customWidth="1"/>
    <col min="3" max="3" width="16.33203125" style="8" customWidth="1"/>
    <col min="4" max="4" width="14.6640625" style="8" customWidth="1"/>
    <col min="5" max="5" width="13.109375" style="8" bestFit="1" customWidth="1"/>
    <col min="6" max="6" width="13.109375" style="8" customWidth="1"/>
    <col min="7" max="7" width="13.109375" style="8" bestFit="1" customWidth="1"/>
    <col min="8" max="8" width="8.88671875" style="8"/>
    <col min="9" max="9" width="10.44140625" style="8" bestFit="1" customWidth="1"/>
    <col min="10" max="221" width="8.88671875" style="8"/>
    <col min="222" max="222" width="7" style="8" customWidth="1"/>
    <col min="223" max="223" width="45.109375" style="8" customWidth="1"/>
    <col min="224" max="224" width="14.109375" style="8" customWidth="1"/>
    <col min="225" max="225" width="18.44140625" style="8" customWidth="1"/>
    <col min="226" max="228" width="0" style="8" hidden="1" customWidth="1"/>
    <col min="229" max="229" width="15.109375" style="8" customWidth="1"/>
    <col min="230" max="230" width="15.6640625" style="8" customWidth="1"/>
    <col min="231" max="231" width="12.5546875" style="8" customWidth="1"/>
    <col min="232" max="232" width="13.44140625" style="8" customWidth="1"/>
    <col min="233" max="477" width="8.88671875" style="8"/>
    <col min="478" max="478" width="7" style="8" customWidth="1"/>
    <col min="479" max="479" width="45.109375" style="8" customWidth="1"/>
    <col min="480" max="480" width="14.109375" style="8" customWidth="1"/>
    <col min="481" max="481" width="18.44140625" style="8" customWidth="1"/>
    <col min="482" max="484" width="0" style="8" hidden="1" customWidth="1"/>
    <col min="485" max="485" width="15.109375" style="8" customWidth="1"/>
    <col min="486" max="486" width="15.6640625" style="8" customWidth="1"/>
    <col min="487" max="487" width="12.5546875" style="8" customWidth="1"/>
    <col min="488" max="488" width="13.44140625" style="8" customWidth="1"/>
    <col min="489" max="733" width="8.88671875" style="8"/>
    <col min="734" max="734" width="7" style="8" customWidth="1"/>
    <col min="735" max="735" width="45.109375" style="8" customWidth="1"/>
    <col min="736" max="736" width="14.109375" style="8" customWidth="1"/>
    <col min="737" max="737" width="18.44140625" style="8" customWidth="1"/>
    <col min="738" max="740" width="0" style="8" hidden="1" customWidth="1"/>
    <col min="741" max="741" width="15.109375" style="8" customWidth="1"/>
    <col min="742" max="742" width="15.6640625" style="8" customWidth="1"/>
    <col min="743" max="743" width="12.5546875" style="8" customWidth="1"/>
    <col min="744" max="744" width="13.44140625" style="8" customWidth="1"/>
    <col min="745" max="989" width="8.88671875" style="8"/>
    <col min="990" max="990" width="7" style="8" customWidth="1"/>
    <col min="991" max="991" width="45.109375" style="8" customWidth="1"/>
    <col min="992" max="992" width="14.109375" style="8" customWidth="1"/>
    <col min="993" max="993" width="18.44140625" style="8" customWidth="1"/>
    <col min="994" max="996" width="0" style="8" hidden="1" customWidth="1"/>
    <col min="997" max="997" width="15.109375" style="8" customWidth="1"/>
    <col min="998" max="998" width="15.6640625" style="8" customWidth="1"/>
    <col min="999" max="999" width="12.5546875" style="8" customWidth="1"/>
    <col min="1000" max="1000" width="13.44140625" style="8" customWidth="1"/>
    <col min="1001" max="1245" width="8.88671875" style="8"/>
    <col min="1246" max="1246" width="7" style="8" customWidth="1"/>
    <col min="1247" max="1247" width="45.109375" style="8" customWidth="1"/>
    <col min="1248" max="1248" width="14.109375" style="8" customWidth="1"/>
    <col min="1249" max="1249" width="18.44140625" style="8" customWidth="1"/>
    <col min="1250" max="1252" width="0" style="8" hidden="1" customWidth="1"/>
    <col min="1253" max="1253" width="15.109375" style="8" customWidth="1"/>
    <col min="1254" max="1254" width="15.6640625" style="8" customWidth="1"/>
    <col min="1255" max="1255" width="12.5546875" style="8" customWidth="1"/>
    <col min="1256" max="1256" width="13.44140625" style="8" customWidth="1"/>
    <col min="1257" max="1501" width="8.88671875" style="8"/>
    <col min="1502" max="1502" width="7" style="8" customWidth="1"/>
    <col min="1503" max="1503" width="45.109375" style="8" customWidth="1"/>
    <col min="1504" max="1504" width="14.109375" style="8" customWidth="1"/>
    <col min="1505" max="1505" width="18.44140625" style="8" customWidth="1"/>
    <col min="1506" max="1508" width="0" style="8" hidden="1" customWidth="1"/>
    <col min="1509" max="1509" width="15.109375" style="8" customWidth="1"/>
    <col min="1510" max="1510" width="15.6640625" style="8" customWidth="1"/>
    <col min="1511" max="1511" width="12.5546875" style="8" customWidth="1"/>
    <col min="1512" max="1512" width="13.44140625" style="8" customWidth="1"/>
    <col min="1513" max="1757" width="8.88671875" style="8"/>
    <col min="1758" max="1758" width="7" style="8" customWidth="1"/>
    <col min="1759" max="1759" width="45.109375" style="8" customWidth="1"/>
    <col min="1760" max="1760" width="14.109375" style="8" customWidth="1"/>
    <col min="1761" max="1761" width="18.44140625" style="8" customWidth="1"/>
    <col min="1762" max="1764" width="0" style="8" hidden="1" customWidth="1"/>
    <col min="1765" max="1765" width="15.109375" style="8" customWidth="1"/>
    <col min="1766" max="1766" width="15.6640625" style="8" customWidth="1"/>
    <col min="1767" max="1767" width="12.5546875" style="8" customWidth="1"/>
    <col min="1768" max="1768" width="13.44140625" style="8" customWidth="1"/>
    <col min="1769" max="2013" width="8.88671875" style="8"/>
    <col min="2014" max="2014" width="7" style="8" customWidth="1"/>
    <col min="2015" max="2015" width="45.109375" style="8" customWidth="1"/>
    <col min="2016" max="2016" width="14.109375" style="8" customWidth="1"/>
    <col min="2017" max="2017" width="18.44140625" style="8" customWidth="1"/>
    <col min="2018" max="2020" width="0" style="8" hidden="1" customWidth="1"/>
    <col min="2021" max="2021" width="15.109375" style="8" customWidth="1"/>
    <col min="2022" max="2022" width="15.6640625" style="8" customWidth="1"/>
    <col min="2023" max="2023" width="12.5546875" style="8" customWidth="1"/>
    <col min="2024" max="2024" width="13.44140625" style="8" customWidth="1"/>
    <col min="2025" max="2269" width="8.88671875" style="8"/>
    <col min="2270" max="2270" width="7" style="8" customWidth="1"/>
    <col min="2271" max="2271" width="45.109375" style="8" customWidth="1"/>
    <col min="2272" max="2272" width="14.109375" style="8" customWidth="1"/>
    <col min="2273" max="2273" width="18.44140625" style="8" customWidth="1"/>
    <col min="2274" max="2276" width="0" style="8" hidden="1" customWidth="1"/>
    <col min="2277" max="2277" width="15.109375" style="8" customWidth="1"/>
    <col min="2278" max="2278" width="15.6640625" style="8" customWidth="1"/>
    <col min="2279" max="2279" width="12.5546875" style="8" customWidth="1"/>
    <col min="2280" max="2280" width="13.44140625" style="8" customWidth="1"/>
    <col min="2281" max="2525" width="8.88671875" style="8"/>
    <col min="2526" max="2526" width="7" style="8" customWidth="1"/>
    <col min="2527" max="2527" width="45.109375" style="8" customWidth="1"/>
    <col min="2528" max="2528" width="14.109375" style="8" customWidth="1"/>
    <col min="2529" max="2529" width="18.44140625" style="8" customWidth="1"/>
    <col min="2530" max="2532" width="0" style="8" hidden="1" customWidth="1"/>
    <col min="2533" max="2533" width="15.109375" style="8" customWidth="1"/>
    <col min="2534" max="2534" width="15.6640625" style="8" customWidth="1"/>
    <col min="2535" max="2535" width="12.5546875" style="8" customWidth="1"/>
    <col min="2536" max="2536" width="13.44140625" style="8" customWidth="1"/>
    <col min="2537" max="2781" width="8.88671875" style="8"/>
    <col min="2782" max="2782" width="7" style="8" customWidth="1"/>
    <col min="2783" max="2783" width="45.109375" style="8" customWidth="1"/>
    <col min="2784" max="2784" width="14.109375" style="8" customWidth="1"/>
    <col min="2785" max="2785" width="18.44140625" style="8" customWidth="1"/>
    <col min="2786" max="2788" width="0" style="8" hidden="1" customWidth="1"/>
    <col min="2789" max="2789" width="15.109375" style="8" customWidth="1"/>
    <col min="2790" max="2790" width="15.6640625" style="8" customWidth="1"/>
    <col min="2791" max="2791" width="12.5546875" style="8" customWidth="1"/>
    <col min="2792" max="2792" width="13.44140625" style="8" customWidth="1"/>
    <col min="2793" max="3037" width="8.88671875" style="8"/>
    <col min="3038" max="3038" width="7" style="8" customWidth="1"/>
    <col min="3039" max="3039" width="45.109375" style="8" customWidth="1"/>
    <col min="3040" max="3040" width="14.109375" style="8" customWidth="1"/>
    <col min="3041" max="3041" width="18.44140625" style="8" customWidth="1"/>
    <col min="3042" max="3044" width="0" style="8" hidden="1" customWidth="1"/>
    <col min="3045" max="3045" width="15.109375" style="8" customWidth="1"/>
    <col min="3046" max="3046" width="15.6640625" style="8" customWidth="1"/>
    <col min="3047" max="3047" width="12.5546875" style="8" customWidth="1"/>
    <col min="3048" max="3048" width="13.44140625" style="8" customWidth="1"/>
    <col min="3049" max="3293" width="8.88671875" style="8"/>
    <col min="3294" max="3294" width="7" style="8" customWidth="1"/>
    <col min="3295" max="3295" width="45.109375" style="8" customWidth="1"/>
    <col min="3296" max="3296" width="14.109375" style="8" customWidth="1"/>
    <col min="3297" max="3297" width="18.44140625" style="8" customWidth="1"/>
    <col min="3298" max="3300" width="0" style="8" hidden="1" customWidth="1"/>
    <col min="3301" max="3301" width="15.109375" style="8" customWidth="1"/>
    <col min="3302" max="3302" width="15.6640625" style="8" customWidth="1"/>
    <col min="3303" max="3303" width="12.5546875" style="8" customWidth="1"/>
    <col min="3304" max="3304" width="13.44140625" style="8" customWidth="1"/>
    <col min="3305" max="3549" width="8.88671875" style="8"/>
    <col min="3550" max="3550" width="7" style="8" customWidth="1"/>
    <col min="3551" max="3551" width="45.109375" style="8" customWidth="1"/>
    <col min="3552" max="3552" width="14.109375" style="8" customWidth="1"/>
    <col min="3553" max="3553" width="18.44140625" style="8" customWidth="1"/>
    <col min="3554" max="3556" width="0" style="8" hidden="1" customWidth="1"/>
    <col min="3557" max="3557" width="15.109375" style="8" customWidth="1"/>
    <col min="3558" max="3558" width="15.6640625" style="8" customWidth="1"/>
    <col min="3559" max="3559" width="12.5546875" style="8" customWidth="1"/>
    <col min="3560" max="3560" width="13.44140625" style="8" customWidth="1"/>
    <col min="3561" max="3805" width="8.88671875" style="8"/>
    <col min="3806" max="3806" width="7" style="8" customWidth="1"/>
    <col min="3807" max="3807" width="45.109375" style="8" customWidth="1"/>
    <col min="3808" max="3808" width="14.109375" style="8" customWidth="1"/>
    <col min="3809" max="3809" width="18.44140625" style="8" customWidth="1"/>
    <col min="3810" max="3812" width="0" style="8" hidden="1" customWidth="1"/>
    <col min="3813" max="3813" width="15.109375" style="8" customWidth="1"/>
    <col min="3814" max="3814" width="15.6640625" style="8" customWidth="1"/>
    <col min="3815" max="3815" width="12.5546875" style="8" customWidth="1"/>
    <col min="3816" max="3816" width="13.44140625" style="8" customWidth="1"/>
    <col min="3817" max="4061" width="8.88671875" style="8"/>
    <col min="4062" max="4062" width="7" style="8" customWidth="1"/>
    <col min="4063" max="4063" width="45.109375" style="8" customWidth="1"/>
    <col min="4064" max="4064" width="14.109375" style="8" customWidth="1"/>
    <col min="4065" max="4065" width="18.44140625" style="8" customWidth="1"/>
    <col min="4066" max="4068" width="0" style="8" hidden="1" customWidth="1"/>
    <col min="4069" max="4069" width="15.109375" style="8" customWidth="1"/>
    <col min="4070" max="4070" width="15.6640625" style="8" customWidth="1"/>
    <col min="4071" max="4071" width="12.5546875" style="8" customWidth="1"/>
    <col min="4072" max="4072" width="13.44140625" style="8" customWidth="1"/>
    <col min="4073" max="4317" width="8.88671875" style="8"/>
    <col min="4318" max="4318" width="7" style="8" customWidth="1"/>
    <col min="4319" max="4319" width="45.109375" style="8" customWidth="1"/>
    <col min="4320" max="4320" width="14.109375" style="8" customWidth="1"/>
    <col min="4321" max="4321" width="18.44140625" style="8" customWidth="1"/>
    <col min="4322" max="4324" width="0" style="8" hidden="1" customWidth="1"/>
    <col min="4325" max="4325" width="15.109375" style="8" customWidth="1"/>
    <col min="4326" max="4326" width="15.6640625" style="8" customWidth="1"/>
    <col min="4327" max="4327" width="12.5546875" style="8" customWidth="1"/>
    <col min="4328" max="4328" width="13.44140625" style="8" customWidth="1"/>
    <col min="4329" max="4573" width="8.88671875" style="8"/>
    <col min="4574" max="4574" width="7" style="8" customWidth="1"/>
    <col min="4575" max="4575" width="45.109375" style="8" customWidth="1"/>
    <col min="4576" max="4576" width="14.109375" style="8" customWidth="1"/>
    <col min="4577" max="4577" width="18.44140625" style="8" customWidth="1"/>
    <col min="4578" max="4580" width="0" style="8" hidden="1" customWidth="1"/>
    <col min="4581" max="4581" width="15.109375" style="8" customWidth="1"/>
    <col min="4582" max="4582" width="15.6640625" style="8" customWidth="1"/>
    <col min="4583" max="4583" width="12.5546875" style="8" customWidth="1"/>
    <col min="4584" max="4584" width="13.44140625" style="8" customWidth="1"/>
    <col min="4585" max="4829" width="8.88671875" style="8"/>
    <col min="4830" max="4830" width="7" style="8" customWidth="1"/>
    <col min="4831" max="4831" width="45.109375" style="8" customWidth="1"/>
    <col min="4832" max="4832" width="14.109375" style="8" customWidth="1"/>
    <col min="4833" max="4833" width="18.44140625" style="8" customWidth="1"/>
    <col min="4834" max="4836" width="0" style="8" hidden="1" customWidth="1"/>
    <col min="4837" max="4837" width="15.109375" style="8" customWidth="1"/>
    <col min="4838" max="4838" width="15.6640625" style="8" customWidth="1"/>
    <col min="4839" max="4839" width="12.5546875" style="8" customWidth="1"/>
    <col min="4840" max="4840" width="13.44140625" style="8" customWidth="1"/>
    <col min="4841" max="5085" width="8.88671875" style="8"/>
    <col min="5086" max="5086" width="7" style="8" customWidth="1"/>
    <col min="5087" max="5087" width="45.109375" style="8" customWidth="1"/>
    <col min="5088" max="5088" width="14.109375" style="8" customWidth="1"/>
    <col min="5089" max="5089" width="18.44140625" style="8" customWidth="1"/>
    <col min="5090" max="5092" width="0" style="8" hidden="1" customWidth="1"/>
    <col min="5093" max="5093" width="15.109375" style="8" customWidth="1"/>
    <col min="5094" max="5094" width="15.6640625" style="8" customWidth="1"/>
    <col min="5095" max="5095" width="12.5546875" style="8" customWidth="1"/>
    <col min="5096" max="5096" width="13.44140625" style="8" customWidth="1"/>
    <col min="5097" max="5341" width="8.88671875" style="8"/>
    <col min="5342" max="5342" width="7" style="8" customWidth="1"/>
    <col min="5343" max="5343" width="45.109375" style="8" customWidth="1"/>
    <col min="5344" max="5344" width="14.109375" style="8" customWidth="1"/>
    <col min="5345" max="5345" width="18.44140625" style="8" customWidth="1"/>
    <col min="5346" max="5348" width="0" style="8" hidden="1" customWidth="1"/>
    <col min="5349" max="5349" width="15.109375" style="8" customWidth="1"/>
    <col min="5350" max="5350" width="15.6640625" style="8" customWidth="1"/>
    <col min="5351" max="5351" width="12.5546875" style="8" customWidth="1"/>
    <col min="5352" max="5352" width="13.44140625" style="8" customWidth="1"/>
    <col min="5353" max="5597" width="8.88671875" style="8"/>
    <col min="5598" max="5598" width="7" style="8" customWidth="1"/>
    <col min="5599" max="5599" width="45.109375" style="8" customWidth="1"/>
    <col min="5600" max="5600" width="14.109375" style="8" customWidth="1"/>
    <col min="5601" max="5601" width="18.44140625" style="8" customWidth="1"/>
    <col min="5602" max="5604" width="0" style="8" hidden="1" customWidth="1"/>
    <col min="5605" max="5605" width="15.109375" style="8" customWidth="1"/>
    <col min="5606" max="5606" width="15.6640625" style="8" customWidth="1"/>
    <col min="5607" max="5607" width="12.5546875" style="8" customWidth="1"/>
    <col min="5608" max="5608" width="13.44140625" style="8" customWidth="1"/>
    <col min="5609" max="5853" width="8.88671875" style="8"/>
    <col min="5854" max="5854" width="7" style="8" customWidth="1"/>
    <col min="5855" max="5855" width="45.109375" style="8" customWidth="1"/>
    <col min="5856" max="5856" width="14.109375" style="8" customWidth="1"/>
    <col min="5857" max="5857" width="18.44140625" style="8" customWidth="1"/>
    <col min="5858" max="5860" width="0" style="8" hidden="1" customWidth="1"/>
    <col min="5861" max="5861" width="15.109375" style="8" customWidth="1"/>
    <col min="5862" max="5862" width="15.6640625" style="8" customWidth="1"/>
    <col min="5863" max="5863" width="12.5546875" style="8" customWidth="1"/>
    <col min="5864" max="5864" width="13.44140625" style="8" customWidth="1"/>
    <col min="5865" max="6109" width="8.88671875" style="8"/>
    <col min="6110" max="6110" width="7" style="8" customWidth="1"/>
    <col min="6111" max="6111" width="45.109375" style="8" customWidth="1"/>
    <col min="6112" max="6112" width="14.109375" style="8" customWidth="1"/>
    <col min="6113" max="6113" width="18.44140625" style="8" customWidth="1"/>
    <col min="6114" max="6116" width="0" style="8" hidden="1" customWidth="1"/>
    <col min="6117" max="6117" width="15.109375" style="8" customWidth="1"/>
    <col min="6118" max="6118" width="15.6640625" style="8" customWidth="1"/>
    <col min="6119" max="6119" width="12.5546875" style="8" customWidth="1"/>
    <col min="6120" max="6120" width="13.44140625" style="8" customWidth="1"/>
    <col min="6121" max="6365" width="8.88671875" style="8"/>
    <col min="6366" max="6366" width="7" style="8" customWidth="1"/>
    <col min="6367" max="6367" width="45.109375" style="8" customWidth="1"/>
    <col min="6368" max="6368" width="14.109375" style="8" customWidth="1"/>
    <col min="6369" max="6369" width="18.44140625" style="8" customWidth="1"/>
    <col min="6370" max="6372" width="0" style="8" hidden="1" customWidth="1"/>
    <col min="6373" max="6373" width="15.109375" style="8" customWidth="1"/>
    <col min="6374" max="6374" width="15.6640625" style="8" customWidth="1"/>
    <col min="6375" max="6375" width="12.5546875" style="8" customWidth="1"/>
    <col min="6376" max="6376" width="13.44140625" style="8" customWidth="1"/>
    <col min="6377" max="6621" width="8.88671875" style="8"/>
    <col min="6622" max="6622" width="7" style="8" customWidth="1"/>
    <col min="6623" max="6623" width="45.109375" style="8" customWidth="1"/>
    <col min="6624" max="6624" width="14.109375" style="8" customWidth="1"/>
    <col min="6625" max="6625" width="18.44140625" style="8" customWidth="1"/>
    <col min="6626" max="6628" width="0" style="8" hidden="1" customWidth="1"/>
    <col min="6629" max="6629" width="15.109375" style="8" customWidth="1"/>
    <col min="6630" max="6630" width="15.6640625" style="8" customWidth="1"/>
    <col min="6631" max="6631" width="12.5546875" style="8" customWidth="1"/>
    <col min="6632" max="6632" width="13.44140625" style="8" customWidth="1"/>
    <col min="6633" max="6877" width="8.88671875" style="8"/>
    <col min="6878" max="6878" width="7" style="8" customWidth="1"/>
    <col min="6879" max="6879" width="45.109375" style="8" customWidth="1"/>
    <col min="6880" max="6880" width="14.109375" style="8" customWidth="1"/>
    <col min="6881" max="6881" width="18.44140625" style="8" customWidth="1"/>
    <col min="6882" max="6884" width="0" style="8" hidden="1" customWidth="1"/>
    <col min="6885" max="6885" width="15.109375" style="8" customWidth="1"/>
    <col min="6886" max="6886" width="15.6640625" style="8" customWidth="1"/>
    <col min="6887" max="6887" width="12.5546875" style="8" customWidth="1"/>
    <col min="6888" max="6888" width="13.44140625" style="8" customWidth="1"/>
    <col min="6889" max="7133" width="8.88671875" style="8"/>
    <col min="7134" max="7134" width="7" style="8" customWidth="1"/>
    <col min="7135" max="7135" width="45.109375" style="8" customWidth="1"/>
    <col min="7136" max="7136" width="14.109375" style="8" customWidth="1"/>
    <col min="7137" max="7137" width="18.44140625" style="8" customWidth="1"/>
    <col min="7138" max="7140" width="0" style="8" hidden="1" customWidth="1"/>
    <col min="7141" max="7141" width="15.109375" style="8" customWidth="1"/>
    <col min="7142" max="7142" width="15.6640625" style="8" customWidth="1"/>
    <col min="7143" max="7143" width="12.5546875" style="8" customWidth="1"/>
    <col min="7144" max="7144" width="13.44140625" style="8" customWidth="1"/>
    <col min="7145" max="7389" width="8.88671875" style="8"/>
    <col min="7390" max="7390" width="7" style="8" customWidth="1"/>
    <col min="7391" max="7391" width="45.109375" style="8" customWidth="1"/>
    <col min="7392" max="7392" width="14.109375" style="8" customWidth="1"/>
    <col min="7393" max="7393" width="18.44140625" style="8" customWidth="1"/>
    <col min="7394" max="7396" width="0" style="8" hidden="1" customWidth="1"/>
    <col min="7397" max="7397" width="15.109375" style="8" customWidth="1"/>
    <col min="7398" max="7398" width="15.6640625" style="8" customWidth="1"/>
    <col min="7399" max="7399" width="12.5546875" style="8" customWidth="1"/>
    <col min="7400" max="7400" width="13.44140625" style="8" customWidth="1"/>
    <col min="7401" max="7645" width="8.88671875" style="8"/>
    <col min="7646" max="7646" width="7" style="8" customWidth="1"/>
    <col min="7647" max="7647" width="45.109375" style="8" customWidth="1"/>
    <col min="7648" max="7648" width="14.109375" style="8" customWidth="1"/>
    <col min="7649" max="7649" width="18.44140625" style="8" customWidth="1"/>
    <col min="7650" max="7652" width="0" style="8" hidden="1" customWidth="1"/>
    <col min="7653" max="7653" width="15.109375" style="8" customWidth="1"/>
    <col min="7654" max="7654" width="15.6640625" style="8" customWidth="1"/>
    <col min="7655" max="7655" width="12.5546875" style="8" customWidth="1"/>
    <col min="7656" max="7656" width="13.44140625" style="8" customWidth="1"/>
    <col min="7657" max="7901" width="8.88671875" style="8"/>
    <col min="7902" max="7902" width="7" style="8" customWidth="1"/>
    <col min="7903" max="7903" width="45.109375" style="8" customWidth="1"/>
    <col min="7904" max="7904" width="14.109375" style="8" customWidth="1"/>
    <col min="7905" max="7905" width="18.44140625" style="8" customWidth="1"/>
    <col min="7906" max="7908" width="0" style="8" hidden="1" customWidth="1"/>
    <col min="7909" max="7909" width="15.109375" style="8" customWidth="1"/>
    <col min="7910" max="7910" width="15.6640625" style="8" customWidth="1"/>
    <col min="7911" max="7911" width="12.5546875" style="8" customWidth="1"/>
    <col min="7912" max="7912" width="13.44140625" style="8" customWidth="1"/>
    <col min="7913" max="8157" width="8.88671875" style="8"/>
    <col min="8158" max="8158" width="7" style="8" customWidth="1"/>
    <col min="8159" max="8159" width="45.109375" style="8" customWidth="1"/>
    <col min="8160" max="8160" width="14.109375" style="8" customWidth="1"/>
    <col min="8161" max="8161" width="18.44140625" style="8" customWidth="1"/>
    <col min="8162" max="8164" width="0" style="8" hidden="1" customWidth="1"/>
    <col min="8165" max="8165" width="15.109375" style="8" customWidth="1"/>
    <col min="8166" max="8166" width="15.6640625" style="8" customWidth="1"/>
    <col min="8167" max="8167" width="12.5546875" style="8" customWidth="1"/>
    <col min="8168" max="8168" width="13.44140625" style="8" customWidth="1"/>
    <col min="8169" max="8413" width="8.88671875" style="8"/>
    <col min="8414" max="8414" width="7" style="8" customWidth="1"/>
    <col min="8415" max="8415" width="45.109375" style="8" customWidth="1"/>
    <col min="8416" max="8416" width="14.109375" style="8" customWidth="1"/>
    <col min="8417" max="8417" width="18.44140625" style="8" customWidth="1"/>
    <col min="8418" max="8420" width="0" style="8" hidden="1" customWidth="1"/>
    <col min="8421" max="8421" width="15.109375" style="8" customWidth="1"/>
    <col min="8422" max="8422" width="15.6640625" style="8" customWidth="1"/>
    <col min="8423" max="8423" width="12.5546875" style="8" customWidth="1"/>
    <col min="8424" max="8424" width="13.44140625" style="8" customWidth="1"/>
    <col min="8425" max="8669" width="8.88671875" style="8"/>
    <col min="8670" max="8670" width="7" style="8" customWidth="1"/>
    <col min="8671" max="8671" width="45.109375" style="8" customWidth="1"/>
    <col min="8672" max="8672" width="14.109375" style="8" customWidth="1"/>
    <col min="8673" max="8673" width="18.44140625" style="8" customWidth="1"/>
    <col min="8674" max="8676" width="0" style="8" hidden="1" customWidth="1"/>
    <col min="8677" max="8677" width="15.109375" style="8" customWidth="1"/>
    <col min="8678" max="8678" width="15.6640625" style="8" customWidth="1"/>
    <col min="8679" max="8679" width="12.5546875" style="8" customWidth="1"/>
    <col min="8680" max="8680" width="13.44140625" style="8" customWidth="1"/>
    <col min="8681" max="8925" width="8.88671875" style="8"/>
    <col min="8926" max="8926" width="7" style="8" customWidth="1"/>
    <col min="8927" max="8927" width="45.109375" style="8" customWidth="1"/>
    <col min="8928" max="8928" width="14.109375" style="8" customWidth="1"/>
    <col min="8929" max="8929" width="18.44140625" style="8" customWidth="1"/>
    <col min="8930" max="8932" width="0" style="8" hidden="1" customWidth="1"/>
    <col min="8933" max="8933" width="15.109375" style="8" customWidth="1"/>
    <col min="8934" max="8934" width="15.6640625" style="8" customWidth="1"/>
    <col min="8935" max="8935" width="12.5546875" style="8" customWidth="1"/>
    <col min="8936" max="8936" width="13.44140625" style="8" customWidth="1"/>
    <col min="8937" max="9181" width="8.88671875" style="8"/>
    <col min="9182" max="9182" width="7" style="8" customWidth="1"/>
    <col min="9183" max="9183" width="45.109375" style="8" customWidth="1"/>
    <col min="9184" max="9184" width="14.109375" style="8" customWidth="1"/>
    <col min="9185" max="9185" width="18.44140625" style="8" customWidth="1"/>
    <col min="9186" max="9188" width="0" style="8" hidden="1" customWidth="1"/>
    <col min="9189" max="9189" width="15.109375" style="8" customWidth="1"/>
    <col min="9190" max="9190" width="15.6640625" style="8" customWidth="1"/>
    <col min="9191" max="9191" width="12.5546875" style="8" customWidth="1"/>
    <col min="9192" max="9192" width="13.44140625" style="8" customWidth="1"/>
    <col min="9193" max="9437" width="8.88671875" style="8"/>
    <col min="9438" max="9438" width="7" style="8" customWidth="1"/>
    <col min="9439" max="9439" width="45.109375" style="8" customWidth="1"/>
    <col min="9440" max="9440" width="14.109375" style="8" customWidth="1"/>
    <col min="9441" max="9441" width="18.44140625" style="8" customWidth="1"/>
    <col min="9442" max="9444" width="0" style="8" hidden="1" customWidth="1"/>
    <col min="9445" max="9445" width="15.109375" style="8" customWidth="1"/>
    <col min="9446" max="9446" width="15.6640625" style="8" customWidth="1"/>
    <col min="9447" max="9447" width="12.5546875" style="8" customWidth="1"/>
    <col min="9448" max="9448" width="13.44140625" style="8" customWidth="1"/>
    <col min="9449" max="9693" width="8.88671875" style="8"/>
    <col min="9694" max="9694" width="7" style="8" customWidth="1"/>
    <col min="9695" max="9695" width="45.109375" style="8" customWidth="1"/>
    <col min="9696" max="9696" width="14.109375" style="8" customWidth="1"/>
    <col min="9697" max="9697" width="18.44140625" style="8" customWidth="1"/>
    <col min="9698" max="9700" width="0" style="8" hidden="1" customWidth="1"/>
    <col min="9701" max="9701" width="15.109375" style="8" customWidth="1"/>
    <col min="9702" max="9702" width="15.6640625" style="8" customWidth="1"/>
    <col min="9703" max="9703" width="12.5546875" style="8" customWidth="1"/>
    <col min="9704" max="9704" width="13.44140625" style="8" customWidth="1"/>
    <col min="9705" max="9949" width="8.88671875" style="8"/>
    <col min="9950" max="9950" width="7" style="8" customWidth="1"/>
    <col min="9951" max="9951" width="45.109375" style="8" customWidth="1"/>
    <col min="9952" max="9952" width="14.109375" style="8" customWidth="1"/>
    <col min="9953" max="9953" width="18.44140625" style="8" customWidth="1"/>
    <col min="9954" max="9956" width="0" style="8" hidden="1" customWidth="1"/>
    <col min="9957" max="9957" width="15.109375" style="8" customWidth="1"/>
    <col min="9958" max="9958" width="15.6640625" style="8" customWidth="1"/>
    <col min="9959" max="9959" width="12.5546875" style="8" customWidth="1"/>
    <col min="9960" max="9960" width="13.44140625" style="8" customWidth="1"/>
    <col min="9961" max="10205" width="8.88671875" style="8"/>
    <col min="10206" max="10206" width="7" style="8" customWidth="1"/>
    <col min="10207" max="10207" width="45.109375" style="8" customWidth="1"/>
    <col min="10208" max="10208" width="14.109375" style="8" customWidth="1"/>
    <col min="10209" max="10209" width="18.44140625" style="8" customWidth="1"/>
    <col min="10210" max="10212" width="0" style="8" hidden="1" customWidth="1"/>
    <col min="10213" max="10213" width="15.109375" style="8" customWidth="1"/>
    <col min="10214" max="10214" width="15.6640625" style="8" customWidth="1"/>
    <col min="10215" max="10215" width="12.5546875" style="8" customWidth="1"/>
    <col min="10216" max="10216" width="13.44140625" style="8" customWidth="1"/>
    <col min="10217" max="10461" width="8.88671875" style="8"/>
    <col min="10462" max="10462" width="7" style="8" customWidth="1"/>
    <col min="10463" max="10463" width="45.109375" style="8" customWidth="1"/>
    <col min="10464" max="10464" width="14.109375" style="8" customWidth="1"/>
    <col min="10465" max="10465" width="18.44140625" style="8" customWidth="1"/>
    <col min="10466" max="10468" width="0" style="8" hidden="1" customWidth="1"/>
    <col min="10469" max="10469" width="15.109375" style="8" customWidth="1"/>
    <col min="10470" max="10470" width="15.6640625" style="8" customWidth="1"/>
    <col min="10471" max="10471" width="12.5546875" style="8" customWidth="1"/>
    <col min="10472" max="10472" width="13.44140625" style="8" customWidth="1"/>
    <col min="10473" max="10717" width="8.88671875" style="8"/>
    <col min="10718" max="10718" width="7" style="8" customWidth="1"/>
    <col min="10719" max="10719" width="45.109375" style="8" customWidth="1"/>
    <col min="10720" max="10720" width="14.109375" style="8" customWidth="1"/>
    <col min="10721" max="10721" width="18.44140625" style="8" customWidth="1"/>
    <col min="10722" max="10724" width="0" style="8" hidden="1" customWidth="1"/>
    <col min="10725" max="10725" width="15.109375" style="8" customWidth="1"/>
    <col min="10726" max="10726" width="15.6640625" style="8" customWidth="1"/>
    <col min="10727" max="10727" width="12.5546875" style="8" customWidth="1"/>
    <col min="10728" max="10728" width="13.44140625" style="8" customWidth="1"/>
    <col min="10729" max="10973" width="8.88671875" style="8"/>
    <col min="10974" max="10974" width="7" style="8" customWidth="1"/>
    <col min="10975" max="10975" width="45.109375" style="8" customWidth="1"/>
    <col min="10976" max="10976" width="14.109375" style="8" customWidth="1"/>
    <col min="10977" max="10977" width="18.44140625" style="8" customWidth="1"/>
    <col min="10978" max="10980" width="0" style="8" hidden="1" customWidth="1"/>
    <col min="10981" max="10981" width="15.109375" style="8" customWidth="1"/>
    <col min="10982" max="10982" width="15.6640625" style="8" customWidth="1"/>
    <col min="10983" max="10983" width="12.5546875" style="8" customWidth="1"/>
    <col min="10984" max="10984" width="13.44140625" style="8" customWidth="1"/>
    <col min="10985" max="11229" width="8.88671875" style="8"/>
    <col min="11230" max="11230" width="7" style="8" customWidth="1"/>
    <col min="11231" max="11231" width="45.109375" style="8" customWidth="1"/>
    <col min="11232" max="11232" width="14.109375" style="8" customWidth="1"/>
    <col min="11233" max="11233" width="18.44140625" style="8" customWidth="1"/>
    <col min="11234" max="11236" width="0" style="8" hidden="1" customWidth="1"/>
    <col min="11237" max="11237" width="15.109375" style="8" customWidth="1"/>
    <col min="11238" max="11238" width="15.6640625" style="8" customWidth="1"/>
    <col min="11239" max="11239" width="12.5546875" style="8" customWidth="1"/>
    <col min="11240" max="11240" width="13.44140625" style="8" customWidth="1"/>
    <col min="11241" max="11485" width="8.88671875" style="8"/>
    <col min="11486" max="11486" width="7" style="8" customWidth="1"/>
    <col min="11487" max="11487" width="45.109375" style="8" customWidth="1"/>
    <col min="11488" max="11488" width="14.109375" style="8" customWidth="1"/>
    <col min="11489" max="11489" width="18.44140625" style="8" customWidth="1"/>
    <col min="11490" max="11492" width="0" style="8" hidden="1" customWidth="1"/>
    <col min="11493" max="11493" width="15.109375" style="8" customWidth="1"/>
    <col min="11494" max="11494" width="15.6640625" style="8" customWidth="1"/>
    <col min="11495" max="11495" width="12.5546875" style="8" customWidth="1"/>
    <col min="11496" max="11496" width="13.44140625" style="8" customWidth="1"/>
    <col min="11497" max="11741" width="8.88671875" style="8"/>
    <col min="11742" max="11742" width="7" style="8" customWidth="1"/>
    <col min="11743" max="11743" width="45.109375" style="8" customWidth="1"/>
    <col min="11744" max="11744" width="14.109375" style="8" customWidth="1"/>
    <col min="11745" max="11745" width="18.44140625" style="8" customWidth="1"/>
    <col min="11746" max="11748" width="0" style="8" hidden="1" customWidth="1"/>
    <col min="11749" max="11749" width="15.109375" style="8" customWidth="1"/>
    <col min="11750" max="11750" width="15.6640625" style="8" customWidth="1"/>
    <col min="11751" max="11751" width="12.5546875" style="8" customWidth="1"/>
    <col min="11752" max="11752" width="13.44140625" style="8" customWidth="1"/>
    <col min="11753" max="11997" width="8.88671875" style="8"/>
    <col min="11998" max="11998" width="7" style="8" customWidth="1"/>
    <col min="11999" max="11999" width="45.109375" style="8" customWidth="1"/>
    <col min="12000" max="12000" width="14.109375" style="8" customWidth="1"/>
    <col min="12001" max="12001" width="18.44140625" style="8" customWidth="1"/>
    <col min="12002" max="12004" width="0" style="8" hidden="1" customWidth="1"/>
    <col min="12005" max="12005" width="15.109375" style="8" customWidth="1"/>
    <col min="12006" max="12006" width="15.6640625" style="8" customWidth="1"/>
    <col min="12007" max="12007" width="12.5546875" style="8" customWidth="1"/>
    <col min="12008" max="12008" width="13.44140625" style="8" customWidth="1"/>
    <col min="12009" max="12253" width="8.88671875" style="8"/>
    <col min="12254" max="12254" width="7" style="8" customWidth="1"/>
    <col min="12255" max="12255" width="45.109375" style="8" customWidth="1"/>
    <col min="12256" max="12256" width="14.109375" style="8" customWidth="1"/>
    <col min="12257" max="12257" width="18.44140625" style="8" customWidth="1"/>
    <col min="12258" max="12260" width="0" style="8" hidden="1" customWidth="1"/>
    <col min="12261" max="12261" width="15.109375" style="8" customWidth="1"/>
    <col min="12262" max="12262" width="15.6640625" style="8" customWidth="1"/>
    <col min="12263" max="12263" width="12.5546875" style="8" customWidth="1"/>
    <col min="12264" max="12264" width="13.44140625" style="8" customWidth="1"/>
    <col min="12265" max="12509" width="8.88671875" style="8"/>
    <col min="12510" max="12510" width="7" style="8" customWidth="1"/>
    <col min="12511" max="12511" width="45.109375" style="8" customWidth="1"/>
    <col min="12512" max="12512" width="14.109375" style="8" customWidth="1"/>
    <col min="12513" max="12513" width="18.44140625" style="8" customWidth="1"/>
    <col min="12514" max="12516" width="0" style="8" hidden="1" customWidth="1"/>
    <col min="12517" max="12517" width="15.109375" style="8" customWidth="1"/>
    <col min="12518" max="12518" width="15.6640625" style="8" customWidth="1"/>
    <col min="12519" max="12519" width="12.5546875" style="8" customWidth="1"/>
    <col min="12520" max="12520" width="13.44140625" style="8" customWidth="1"/>
    <col min="12521" max="12765" width="8.88671875" style="8"/>
    <col min="12766" max="12766" width="7" style="8" customWidth="1"/>
    <col min="12767" max="12767" width="45.109375" style="8" customWidth="1"/>
    <col min="12768" max="12768" width="14.109375" style="8" customWidth="1"/>
    <col min="12769" max="12769" width="18.44140625" style="8" customWidth="1"/>
    <col min="12770" max="12772" width="0" style="8" hidden="1" customWidth="1"/>
    <col min="12773" max="12773" width="15.109375" style="8" customWidth="1"/>
    <col min="12774" max="12774" width="15.6640625" style="8" customWidth="1"/>
    <col min="12775" max="12775" width="12.5546875" style="8" customWidth="1"/>
    <col min="12776" max="12776" width="13.44140625" style="8" customWidth="1"/>
    <col min="12777" max="13021" width="8.88671875" style="8"/>
    <col min="13022" max="13022" width="7" style="8" customWidth="1"/>
    <col min="13023" max="13023" width="45.109375" style="8" customWidth="1"/>
    <col min="13024" max="13024" width="14.109375" style="8" customWidth="1"/>
    <col min="13025" max="13025" width="18.44140625" style="8" customWidth="1"/>
    <col min="13026" max="13028" width="0" style="8" hidden="1" customWidth="1"/>
    <col min="13029" max="13029" width="15.109375" style="8" customWidth="1"/>
    <col min="13030" max="13030" width="15.6640625" style="8" customWidth="1"/>
    <col min="13031" max="13031" width="12.5546875" style="8" customWidth="1"/>
    <col min="13032" max="13032" width="13.44140625" style="8" customWidth="1"/>
    <col min="13033" max="13277" width="8.88671875" style="8"/>
    <col min="13278" max="13278" width="7" style="8" customWidth="1"/>
    <col min="13279" max="13279" width="45.109375" style="8" customWidth="1"/>
    <col min="13280" max="13280" width="14.109375" style="8" customWidth="1"/>
    <col min="13281" max="13281" width="18.44140625" style="8" customWidth="1"/>
    <col min="13282" max="13284" width="0" style="8" hidden="1" customWidth="1"/>
    <col min="13285" max="13285" width="15.109375" style="8" customWidth="1"/>
    <col min="13286" max="13286" width="15.6640625" style="8" customWidth="1"/>
    <col min="13287" max="13287" width="12.5546875" style="8" customWidth="1"/>
    <col min="13288" max="13288" width="13.44140625" style="8" customWidth="1"/>
    <col min="13289" max="13533" width="8.88671875" style="8"/>
    <col min="13534" max="13534" width="7" style="8" customWidth="1"/>
    <col min="13535" max="13535" width="45.109375" style="8" customWidth="1"/>
    <col min="13536" max="13536" width="14.109375" style="8" customWidth="1"/>
    <col min="13537" max="13537" width="18.44140625" style="8" customWidth="1"/>
    <col min="13538" max="13540" width="0" style="8" hidden="1" customWidth="1"/>
    <col min="13541" max="13541" width="15.109375" style="8" customWidth="1"/>
    <col min="13542" max="13542" width="15.6640625" style="8" customWidth="1"/>
    <col min="13543" max="13543" width="12.5546875" style="8" customWidth="1"/>
    <col min="13544" max="13544" width="13.44140625" style="8" customWidth="1"/>
    <col min="13545" max="13789" width="8.88671875" style="8"/>
    <col min="13790" max="13790" width="7" style="8" customWidth="1"/>
    <col min="13791" max="13791" width="45.109375" style="8" customWidth="1"/>
    <col min="13792" max="13792" width="14.109375" style="8" customWidth="1"/>
    <col min="13793" max="13793" width="18.44140625" style="8" customWidth="1"/>
    <col min="13794" max="13796" width="0" style="8" hidden="1" customWidth="1"/>
    <col min="13797" max="13797" width="15.109375" style="8" customWidth="1"/>
    <col min="13798" max="13798" width="15.6640625" style="8" customWidth="1"/>
    <col min="13799" max="13799" width="12.5546875" style="8" customWidth="1"/>
    <col min="13800" max="13800" width="13.44140625" style="8" customWidth="1"/>
    <col min="13801" max="14045" width="8.88671875" style="8"/>
    <col min="14046" max="14046" width="7" style="8" customWidth="1"/>
    <col min="14047" max="14047" width="45.109375" style="8" customWidth="1"/>
    <col min="14048" max="14048" width="14.109375" style="8" customWidth="1"/>
    <col min="14049" max="14049" width="18.44140625" style="8" customWidth="1"/>
    <col min="14050" max="14052" width="0" style="8" hidden="1" customWidth="1"/>
    <col min="14053" max="14053" width="15.109375" style="8" customWidth="1"/>
    <col min="14054" max="14054" width="15.6640625" style="8" customWidth="1"/>
    <col min="14055" max="14055" width="12.5546875" style="8" customWidth="1"/>
    <col min="14056" max="14056" width="13.44140625" style="8" customWidth="1"/>
    <col min="14057" max="14301" width="8.88671875" style="8"/>
    <col min="14302" max="14302" width="7" style="8" customWidth="1"/>
    <col min="14303" max="14303" width="45.109375" style="8" customWidth="1"/>
    <col min="14304" max="14304" width="14.109375" style="8" customWidth="1"/>
    <col min="14305" max="14305" width="18.44140625" style="8" customWidth="1"/>
    <col min="14306" max="14308" width="0" style="8" hidden="1" customWidth="1"/>
    <col min="14309" max="14309" width="15.109375" style="8" customWidth="1"/>
    <col min="14310" max="14310" width="15.6640625" style="8" customWidth="1"/>
    <col min="14311" max="14311" width="12.5546875" style="8" customWidth="1"/>
    <col min="14312" max="14312" width="13.44140625" style="8" customWidth="1"/>
    <col min="14313" max="14557" width="8.88671875" style="8"/>
    <col min="14558" max="14558" width="7" style="8" customWidth="1"/>
    <col min="14559" max="14559" width="45.109375" style="8" customWidth="1"/>
    <col min="14560" max="14560" width="14.109375" style="8" customWidth="1"/>
    <col min="14561" max="14561" width="18.44140625" style="8" customWidth="1"/>
    <col min="14562" max="14564" width="0" style="8" hidden="1" customWidth="1"/>
    <col min="14565" max="14565" width="15.109375" style="8" customWidth="1"/>
    <col min="14566" max="14566" width="15.6640625" style="8" customWidth="1"/>
    <col min="14567" max="14567" width="12.5546875" style="8" customWidth="1"/>
    <col min="14568" max="14568" width="13.44140625" style="8" customWidth="1"/>
    <col min="14569" max="14813" width="8.88671875" style="8"/>
    <col min="14814" max="14814" width="7" style="8" customWidth="1"/>
    <col min="14815" max="14815" width="45.109375" style="8" customWidth="1"/>
    <col min="14816" max="14816" width="14.109375" style="8" customWidth="1"/>
    <col min="14817" max="14817" width="18.44140625" style="8" customWidth="1"/>
    <col min="14818" max="14820" width="0" style="8" hidden="1" customWidth="1"/>
    <col min="14821" max="14821" width="15.109375" style="8" customWidth="1"/>
    <col min="14822" max="14822" width="15.6640625" style="8" customWidth="1"/>
    <col min="14823" max="14823" width="12.5546875" style="8" customWidth="1"/>
    <col min="14824" max="14824" width="13.44140625" style="8" customWidth="1"/>
    <col min="14825" max="15069" width="8.88671875" style="8"/>
    <col min="15070" max="15070" width="7" style="8" customWidth="1"/>
    <col min="15071" max="15071" width="45.109375" style="8" customWidth="1"/>
    <col min="15072" max="15072" width="14.109375" style="8" customWidth="1"/>
    <col min="15073" max="15073" width="18.44140625" style="8" customWidth="1"/>
    <col min="15074" max="15076" width="0" style="8" hidden="1" customWidth="1"/>
    <col min="15077" max="15077" width="15.109375" style="8" customWidth="1"/>
    <col min="15078" max="15078" width="15.6640625" style="8" customWidth="1"/>
    <col min="15079" max="15079" width="12.5546875" style="8" customWidth="1"/>
    <col min="15080" max="15080" width="13.44140625" style="8" customWidth="1"/>
    <col min="15081" max="15325" width="8.88671875" style="8"/>
    <col min="15326" max="15326" width="7" style="8" customWidth="1"/>
    <col min="15327" max="15327" width="45.109375" style="8" customWidth="1"/>
    <col min="15328" max="15328" width="14.109375" style="8" customWidth="1"/>
    <col min="15329" max="15329" width="18.44140625" style="8" customWidth="1"/>
    <col min="15330" max="15332" width="0" style="8" hidden="1" customWidth="1"/>
    <col min="15333" max="15333" width="15.109375" style="8" customWidth="1"/>
    <col min="15334" max="15334" width="15.6640625" style="8" customWidth="1"/>
    <col min="15335" max="15335" width="12.5546875" style="8" customWidth="1"/>
    <col min="15336" max="15336" width="13.44140625" style="8" customWidth="1"/>
    <col min="15337" max="15581" width="8.88671875" style="8"/>
    <col min="15582" max="15582" width="7" style="8" customWidth="1"/>
    <col min="15583" max="15583" width="45.109375" style="8" customWidth="1"/>
    <col min="15584" max="15584" width="14.109375" style="8" customWidth="1"/>
    <col min="15585" max="15585" width="18.44140625" style="8" customWidth="1"/>
    <col min="15586" max="15588" width="0" style="8" hidden="1" customWidth="1"/>
    <col min="15589" max="15589" width="15.109375" style="8" customWidth="1"/>
    <col min="15590" max="15590" width="15.6640625" style="8" customWidth="1"/>
    <col min="15591" max="15591" width="12.5546875" style="8" customWidth="1"/>
    <col min="15592" max="15592" width="13.44140625" style="8" customWidth="1"/>
    <col min="15593" max="15837" width="8.88671875" style="8"/>
    <col min="15838" max="15838" width="7" style="8" customWidth="1"/>
    <col min="15839" max="15839" width="45.109375" style="8" customWidth="1"/>
    <col min="15840" max="15840" width="14.109375" style="8" customWidth="1"/>
    <col min="15841" max="15841" width="18.44140625" style="8" customWidth="1"/>
    <col min="15842" max="15844" width="0" style="8" hidden="1" customWidth="1"/>
    <col min="15845" max="15845" width="15.109375" style="8" customWidth="1"/>
    <col min="15846" max="15846" width="15.6640625" style="8" customWidth="1"/>
    <col min="15847" max="15847" width="12.5546875" style="8" customWidth="1"/>
    <col min="15848" max="15848" width="13.44140625" style="8" customWidth="1"/>
    <col min="15849" max="16093" width="8.88671875" style="8"/>
    <col min="16094" max="16094" width="7" style="8" customWidth="1"/>
    <col min="16095" max="16095" width="45.109375" style="8" customWidth="1"/>
    <col min="16096" max="16096" width="14.109375" style="8" customWidth="1"/>
    <col min="16097" max="16097" width="18.44140625" style="8" customWidth="1"/>
    <col min="16098" max="16100" width="0" style="8" hidden="1" customWidth="1"/>
    <col min="16101" max="16101" width="15.109375" style="8" customWidth="1"/>
    <col min="16102" max="16102" width="15.6640625" style="8" customWidth="1"/>
    <col min="16103" max="16103" width="12.5546875" style="8" customWidth="1"/>
    <col min="16104" max="16104" width="13.44140625" style="8" customWidth="1"/>
    <col min="16105" max="16384" width="8.88671875" style="8"/>
  </cols>
  <sheetData>
    <row r="1" spans="1:6">
      <c r="D1" s="7" t="s">
        <v>708</v>
      </c>
    </row>
    <row r="2" spans="1:6">
      <c r="D2" s="7" t="s">
        <v>783</v>
      </c>
    </row>
    <row r="3" spans="1:6">
      <c r="A3" s="14"/>
      <c r="D3" s="7" t="s">
        <v>614</v>
      </c>
    </row>
    <row r="4" spans="1:6">
      <c r="A4" s="14"/>
      <c r="B4" s="15"/>
      <c r="C4" s="15"/>
    </row>
    <row r="5" spans="1:6" ht="14.4" customHeight="1">
      <c r="A5" s="299" t="s">
        <v>725</v>
      </c>
      <c r="B5" s="299"/>
      <c r="C5" s="299"/>
      <c r="D5" s="299"/>
    </row>
    <row r="6" spans="1:6" ht="14.4" customHeight="1">
      <c r="A6" s="299" t="s">
        <v>709</v>
      </c>
      <c r="B6" s="299"/>
      <c r="C6" s="299"/>
      <c r="D6" s="299"/>
    </row>
    <row r="7" spans="1:6" ht="15.75" customHeight="1">
      <c r="A7" s="299" t="s">
        <v>710</v>
      </c>
      <c r="B7" s="299"/>
      <c r="C7" s="299"/>
      <c r="D7" s="299"/>
    </row>
    <row r="8" spans="1:6" ht="15.75" customHeight="1">
      <c r="A8" s="15"/>
      <c r="B8" s="130"/>
      <c r="C8" s="130"/>
    </row>
    <row r="9" spans="1:6" ht="40.200000000000003">
      <c r="A9" s="78" t="s">
        <v>3</v>
      </c>
      <c r="B9" s="6" t="s">
        <v>623</v>
      </c>
      <c r="C9" s="78" t="s">
        <v>711</v>
      </c>
      <c r="D9" s="78" t="s">
        <v>726</v>
      </c>
    </row>
    <row r="10" spans="1:6">
      <c r="A10" s="17">
        <v>1</v>
      </c>
      <c r="B10" s="17">
        <v>2</v>
      </c>
      <c r="C10" s="17">
        <v>3</v>
      </c>
      <c r="D10" s="17">
        <v>4</v>
      </c>
    </row>
    <row r="11" spans="1:6">
      <c r="A11" s="79" t="s">
        <v>4</v>
      </c>
      <c r="B11" s="131"/>
      <c r="C11" s="132">
        <f t="shared" ref="C11:D11" si="0">SUM(C12:C34)</f>
        <v>907</v>
      </c>
      <c r="D11" s="80">
        <f t="shared" si="0"/>
        <v>2099589</v>
      </c>
      <c r="F11" s="293"/>
    </row>
    <row r="12" spans="1:6">
      <c r="A12" s="23">
        <v>1</v>
      </c>
      <c r="B12" s="133" t="s">
        <v>624</v>
      </c>
      <c r="C12" s="134">
        <v>17</v>
      </c>
      <c r="D12" s="99">
        <v>41391</v>
      </c>
    </row>
    <row r="13" spans="1:6">
      <c r="A13" s="24">
        <v>2</v>
      </c>
      <c r="B13" s="135" t="s">
        <v>625</v>
      </c>
      <c r="C13" s="136">
        <v>34</v>
      </c>
      <c r="D13" s="137">
        <v>79038</v>
      </c>
    </row>
    <row r="14" spans="1:6">
      <c r="A14" s="24">
        <v>3</v>
      </c>
      <c r="B14" s="135" t="s">
        <v>712</v>
      </c>
      <c r="C14" s="136">
        <v>42</v>
      </c>
      <c r="D14" s="137">
        <v>75546</v>
      </c>
    </row>
    <row r="15" spans="1:6">
      <c r="A15" s="24">
        <v>4</v>
      </c>
      <c r="B15" s="135" t="s">
        <v>627</v>
      </c>
      <c r="C15" s="136">
        <v>21</v>
      </c>
      <c r="D15" s="137">
        <v>38235</v>
      </c>
    </row>
    <row r="16" spans="1:6">
      <c r="A16" s="24">
        <v>5</v>
      </c>
      <c r="B16" s="135" t="s">
        <v>628</v>
      </c>
      <c r="C16" s="136">
        <v>34</v>
      </c>
      <c r="D16" s="137">
        <v>79059</v>
      </c>
    </row>
    <row r="17" spans="1:4">
      <c r="A17" s="24">
        <v>6</v>
      </c>
      <c r="B17" s="135" t="s">
        <v>632</v>
      </c>
      <c r="C17" s="136">
        <v>76</v>
      </c>
      <c r="D17" s="137">
        <v>148281</v>
      </c>
    </row>
    <row r="18" spans="1:4">
      <c r="A18" s="24">
        <v>7</v>
      </c>
      <c r="B18" s="135" t="s">
        <v>633</v>
      </c>
      <c r="C18" s="136">
        <v>12</v>
      </c>
      <c r="D18" s="137">
        <v>40551</v>
      </c>
    </row>
    <row r="19" spans="1:4">
      <c r="A19" s="24">
        <v>8</v>
      </c>
      <c r="B19" s="135" t="s">
        <v>634</v>
      </c>
      <c r="C19" s="136">
        <v>51</v>
      </c>
      <c r="D19" s="137">
        <v>87522</v>
      </c>
    </row>
    <row r="20" spans="1:4">
      <c r="A20" s="24">
        <v>9</v>
      </c>
      <c r="B20" s="135" t="s">
        <v>636</v>
      </c>
      <c r="C20" s="136">
        <v>14</v>
      </c>
      <c r="D20" s="137">
        <v>42168</v>
      </c>
    </row>
    <row r="21" spans="1:4">
      <c r="A21" s="24">
        <v>10</v>
      </c>
      <c r="B21" s="135" t="s">
        <v>713</v>
      </c>
      <c r="C21" s="136">
        <v>32</v>
      </c>
      <c r="D21" s="137">
        <v>81906</v>
      </c>
    </row>
    <row r="22" spans="1:4">
      <c r="A22" s="24">
        <v>11</v>
      </c>
      <c r="B22" s="135" t="s">
        <v>637</v>
      </c>
      <c r="C22" s="136">
        <v>25</v>
      </c>
      <c r="D22" s="137">
        <v>38412</v>
      </c>
    </row>
    <row r="23" spans="1:4">
      <c r="A23" s="24">
        <v>12</v>
      </c>
      <c r="B23" s="135" t="s">
        <v>714</v>
      </c>
      <c r="C23" s="136">
        <v>39</v>
      </c>
      <c r="D23" s="137">
        <v>76032</v>
      </c>
    </row>
    <row r="24" spans="1:4">
      <c r="A24" s="24">
        <v>13</v>
      </c>
      <c r="B24" s="135" t="s">
        <v>638</v>
      </c>
      <c r="C24" s="136">
        <v>39</v>
      </c>
      <c r="D24" s="137">
        <v>87306</v>
      </c>
    </row>
    <row r="25" spans="1:4">
      <c r="A25" s="24">
        <v>14</v>
      </c>
      <c r="B25" s="135" t="s">
        <v>644</v>
      </c>
      <c r="C25" s="136">
        <v>17</v>
      </c>
      <c r="D25" s="137">
        <v>80814</v>
      </c>
    </row>
    <row r="26" spans="1:4">
      <c r="A26" s="24">
        <v>15</v>
      </c>
      <c r="B26" s="135" t="s">
        <v>715</v>
      </c>
      <c r="C26" s="136">
        <v>54</v>
      </c>
      <c r="D26" s="137">
        <v>136473</v>
      </c>
    </row>
    <row r="27" spans="1:4">
      <c r="A27" s="24">
        <v>16</v>
      </c>
      <c r="B27" s="135" t="s">
        <v>716</v>
      </c>
      <c r="C27" s="136">
        <v>37</v>
      </c>
      <c r="D27" s="137">
        <v>80511</v>
      </c>
    </row>
    <row r="28" spans="1:4">
      <c r="A28" s="24">
        <v>17</v>
      </c>
      <c r="B28" s="135" t="s">
        <v>717</v>
      </c>
      <c r="C28" s="136">
        <v>118</v>
      </c>
      <c r="D28" s="137">
        <v>262932</v>
      </c>
    </row>
    <row r="29" spans="1:4">
      <c r="A29" s="24">
        <v>18</v>
      </c>
      <c r="B29" s="135" t="s">
        <v>645</v>
      </c>
      <c r="C29" s="136">
        <v>39</v>
      </c>
      <c r="D29" s="137">
        <v>140133</v>
      </c>
    </row>
    <row r="30" spans="1:4">
      <c r="A30" s="24">
        <v>19</v>
      </c>
      <c r="B30" s="135" t="s">
        <v>646</v>
      </c>
      <c r="C30" s="136">
        <v>88</v>
      </c>
      <c r="D30" s="137">
        <v>207708</v>
      </c>
    </row>
    <row r="31" spans="1:4">
      <c r="A31" s="24">
        <v>20</v>
      </c>
      <c r="B31" s="135" t="s">
        <v>647</v>
      </c>
      <c r="C31" s="136">
        <v>82</v>
      </c>
      <c r="D31" s="137">
        <v>179511</v>
      </c>
    </row>
    <row r="32" spans="1:4">
      <c r="A32" s="24">
        <v>21</v>
      </c>
      <c r="B32" s="138" t="s">
        <v>649</v>
      </c>
      <c r="C32" s="139">
        <v>18</v>
      </c>
      <c r="D32" s="137">
        <v>47505</v>
      </c>
    </row>
    <row r="33" spans="1:4">
      <c r="A33" s="24">
        <v>22</v>
      </c>
      <c r="B33" s="138" t="s">
        <v>650</v>
      </c>
      <c r="C33" s="139">
        <v>18</v>
      </c>
      <c r="D33" s="140">
        <v>21009</v>
      </c>
    </row>
    <row r="34" spans="1:4">
      <c r="A34" s="63">
        <v>23</v>
      </c>
      <c r="B34" s="141" t="s">
        <v>690</v>
      </c>
      <c r="C34" s="142">
        <v>0</v>
      </c>
      <c r="D34" s="107">
        <v>27546</v>
      </c>
    </row>
    <row r="35" spans="1:4">
      <c r="A35" s="14"/>
    </row>
    <row r="36" spans="1:4">
      <c r="A36" s="14"/>
    </row>
    <row r="37" spans="1:4">
      <c r="A37" s="14"/>
      <c r="B37" s="143" t="s">
        <v>718</v>
      </c>
      <c r="C37" s="144" t="s">
        <v>719</v>
      </c>
    </row>
    <row r="38" spans="1:4">
      <c r="A38" s="14"/>
    </row>
    <row r="39" spans="1:4">
      <c r="A39" s="14"/>
    </row>
    <row r="40" spans="1:4">
      <c r="A40" s="14"/>
    </row>
    <row r="41" spans="1:4">
      <c r="A41" s="14"/>
    </row>
    <row r="42" spans="1:4">
      <c r="A42" s="14"/>
    </row>
    <row r="43" spans="1:4">
      <c r="A43" s="14"/>
    </row>
    <row r="44" spans="1:4">
      <c r="A44" s="14"/>
    </row>
    <row r="45" spans="1:4">
      <c r="A45" s="14"/>
    </row>
    <row r="46" spans="1:4">
      <c r="A46" s="14"/>
    </row>
    <row r="47" spans="1:4">
      <c r="A47" s="14"/>
    </row>
    <row r="48" spans="1:4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  <row r="58" spans="1:1">
      <c r="A58" s="14"/>
    </row>
    <row r="59" spans="1:1">
      <c r="A59" s="14"/>
    </row>
    <row r="60" spans="1:1">
      <c r="A60" s="14"/>
    </row>
    <row r="61" spans="1:1">
      <c r="A61" s="14"/>
    </row>
    <row r="62" spans="1:1">
      <c r="A62" s="14"/>
    </row>
    <row r="63" spans="1:1">
      <c r="A63" s="14"/>
    </row>
    <row r="64" spans="1:1">
      <c r="A64" s="14"/>
    </row>
    <row r="65" spans="1:1">
      <c r="A65" s="14"/>
    </row>
    <row r="66" spans="1:1">
      <c r="A66" s="14"/>
    </row>
    <row r="67" spans="1:1">
      <c r="A67" s="14"/>
    </row>
    <row r="68" spans="1:1">
      <c r="A68" s="14"/>
    </row>
    <row r="69" spans="1:1">
      <c r="A69" s="14"/>
    </row>
    <row r="70" spans="1:1">
      <c r="A70" s="14"/>
    </row>
    <row r="71" spans="1:1">
      <c r="A71" s="14"/>
    </row>
    <row r="72" spans="1:1">
      <c r="A72" s="14"/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>
      <c r="A94" s="14"/>
    </row>
    <row r="95" spans="1:1">
      <c r="A95" s="14"/>
    </row>
    <row r="96" spans="1:1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</sheetData>
  <sortState xmlns:xlrd2="http://schemas.microsoft.com/office/spreadsheetml/2017/richdata2" ref="G11:I11">
    <sortCondition sortBy="fontColor" ref="I11" dxfId="0"/>
  </sortState>
  <mergeCells count="3">
    <mergeCell ref="A5:D5"/>
    <mergeCell ref="A6:D6"/>
    <mergeCell ref="A7:D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14</vt:i4>
      </vt:variant>
      <vt:variant>
        <vt:lpstr>Diapazoni ar nosaukumiem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'1.piel.'!Drukāt_virsrakstus</vt:lpstr>
      <vt:lpstr>'12.piel.'!Drukāt_virsrakstus</vt:lpstr>
      <vt:lpstr>'2.piel.'!Drukāt_virsrakstus</vt:lpstr>
      <vt:lpstr>'3.piel.'!Drukāt_virsrakstus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Agnese</cp:lastModifiedBy>
  <cp:lastPrinted>2024-09-30T14:44:36Z</cp:lastPrinted>
  <dcterms:created xsi:type="dcterms:W3CDTF">2024-02-16T12:58:28Z</dcterms:created>
  <dcterms:modified xsi:type="dcterms:W3CDTF">2026-08-03T06:17:44Z</dcterms:modified>
  <cp:category/>
</cp:coreProperties>
</file>